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Ben\Desktop\"/>
    </mc:Choice>
  </mc:AlternateContent>
  <xr:revisionPtr revIDLastSave="0" documentId="13_ncr:1_{08C862C3-377F-4298-A196-1385A7B28389}" xr6:coauthVersionLast="47" xr6:coauthVersionMax="47" xr10:uidLastSave="{00000000-0000-0000-0000-000000000000}"/>
  <bookViews>
    <workbookView xWindow="-120" yWindow="-120" windowWidth="29040" windowHeight="15840" activeTab="6" xr2:uid="{00000000-000D-0000-FFFF-FFFF00000000}"/>
  </bookViews>
  <sheets>
    <sheet name="README" sheetId="1" r:id="rId1"/>
    <sheet name="TEMPLATE" sheetId="4" r:id="rId2"/>
    <sheet name="Cash Claims" sheetId="7" r:id="rId3"/>
    <sheet name="11-10-23" sheetId="10" state="hidden" r:id="rId4"/>
    <sheet name="12-10-23" sheetId="11" state="hidden" r:id="rId5"/>
    <sheet name="13-10-23" sheetId="12" state="hidden" r:id="rId6"/>
    <sheet name="USEME 1" sheetId="14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14" l="1"/>
  <c r="F3" i="14"/>
  <c r="E3" i="14"/>
  <c r="D4" i="14"/>
  <c r="E4" i="14" s="1"/>
  <c r="F4" i="14" s="1"/>
  <c r="I18" i="14"/>
  <c r="D10" i="14"/>
  <c r="D7" i="14"/>
  <c r="G4" i="14" l="1"/>
  <c r="H4" i="14" s="1"/>
  <c r="I4" i="14" s="1"/>
  <c r="I8" i="4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2" i="4"/>
  <c r="I100" i="14"/>
  <c r="D100" i="14"/>
  <c r="I99" i="14"/>
  <c r="D99" i="14"/>
  <c r="I98" i="14"/>
  <c r="D98" i="14"/>
  <c r="I97" i="14"/>
  <c r="D97" i="14"/>
  <c r="I96" i="14"/>
  <c r="D96" i="14"/>
  <c r="I95" i="14"/>
  <c r="D95" i="14"/>
  <c r="I94" i="14"/>
  <c r="D94" i="14"/>
  <c r="I93" i="14"/>
  <c r="D93" i="14"/>
  <c r="I92" i="14"/>
  <c r="D92" i="14"/>
  <c r="I91" i="14"/>
  <c r="D91" i="14"/>
  <c r="I90" i="14"/>
  <c r="D90" i="14"/>
  <c r="I89" i="14"/>
  <c r="D89" i="14"/>
  <c r="I88" i="14"/>
  <c r="D88" i="14"/>
  <c r="I87" i="14"/>
  <c r="D87" i="14"/>
  <c r="I86" i="14"/>
  <c r="D86" i="14"/>
  <c r="I85" i="14"/>
  <c r="D85" i="14"/>
  <c r="I84" i="14"/>
  <c r="D84" i="14"/>
  <c r="I83" i="14"/>
  <c r="D83" i="14"/>
  <c r="I82" i="14"/>
  <c r="D82" i="14"/>
  <c r="I81" i="14"/>
  <c r="D81" i="14"/>
  <c r="I80" i="14"/>
  <c r="D80" i="14"/>
  <c r="I79" i="14"/>
  <c r="D79" i="14"/>
  <c r="I78" i="14"/>
  <c r="D78" i="14"/>
  <c r="I77" i="14"/>
  <c r="D77" i="14"/>
  <c r="I76" i="14"/>
  <c r="D76" i="14"/>
  <c r="I75" i="14"/>
  <c r="D75" i="14"/>
  <c r="I74" i="14"/>
  <c r="D74" i="14"/>
  <c r="I73" i="14"/>
  <c r="D73" i="14"/>
  <c r="I72" i="14"/>
  <c r="D72" i="14"/>
  <c r="I71" i="14"/>
  <c r="D71" i="14"/>
  <c r="I70" i="14"/>
  <c r="D70" i="14"/>
  <c r="I69" i="14"/>
  <c r="D69" i="14"/>
  <c r="I68" i="14"/>
  <c r="D68" i="14"/>
  <c r="I67" i="14"/>
  <c r="D67" i="14"/>
  <c r="I66" i="14"/>
  <c r="D66" i="14"/>
  <c r="I65" i="14"/>
  <c r="D65" i="14"/>
  <c r="I64" i="14"/>
  <c r="D64" i="14"/>
  <c r="I63" i="14"/>
  <c r="D63" i="14"/>
  <c r="I62" i="14"/>
  <c r="D62" i="14"/>
  <c r="I61" i="14"/>
  <c r="D61" i="14"/>
  <c r="I60" i="14"/>
  <c r="D60" i="14"/>
  <c r="I59" i="14"/>
  <c r="D59" i="14"/>
  <c r="I58" i="14"/>
  <c r="D58" i="14"/>
  <c r="I57" i="14"/>
  <c r="D57" i="14"/>
  <c r="I56" i="14"/>
  <c r="D56" i="14"/>
  <c r="I55" i="14"/>
  <c r="D55" i="14"/>
  <c r="I54" i="14"/>
  <c r="D54" i="14"/>
  <c r="I53" i="14"/>
  <c r="D53" i="14"/>
  <c r="I52" i="14"/>
  <c r="D52" i="14"/>
  <c r="I51" i="14"/>
  <c r="D51" i="14"/>
  <c r="I50" i="14"/>
  <c r="D50" i="14"/>
  <c r="I49" i="14"/>
  <c r="D49" i="14"/>
  <c r="I48" i="14"/>
  <c r="D48" i="14"/>
  <c r="I47" i="14"/>
  <c r="D47" i="14"/>
  <c r="I46" i="14"/>
  <c r="D46" i="14"/>
  <c r="I45" i="14"/>
  <c r="D45" i="14"/>
  <c r="I44" i="14"/>
  <c r="D44" i="14"/>
  <c r="I43" i="14"/>
  <c r="D43" i="14"/>
  <c r="I42" i="14"/>
  <c r="D42" i="14"/>
  <c r="I41" i="14"/>
  <c r="D41" i="14"/>
  <c r="I40" i="14"/>
  <c r="D40" i="14"/>
  <c r="I39" i="14"/>
  <c r="D39" i="14"/>
  <c r="I38" i="14"/>
  <c r="D38" i="14"/>
  <c r="I37" i="14"/>
  <c r="D37" i="14"/>
  <c r="I36" i="14"/>
  <c r="D36" i="14"/>
  <c r="I35" i="14"/>
  <c r="D35" i="14"/>
  <c r="I34" i="14"/>
  <c r="D34" i="14"/>
  <c r="I33" i="14"/>
  <c r="D33" i="14"/>
  <c r="I32" i="14"/>
  <c r="D32" i="14"/>
  <c r="I31" i="14"/>
  <c r="D31" i="14"/>
  <c r="I30" i="14"/>
  <c r="D30" i="14"/>
  <c r="I29" i="14"/>
  <c r="D29" i="14"/>
  <c r="I28" i="14"/>
  <c r="D28" i="14"/>
  <c r="I27" i="14"/>
  <c r="D27" i="14"/>
  <c r="I26" i="14"/>
  <c r="D26" i="14"/>
  <c r="I25" i="14"/>
  <c r="D25" i="14"/>
  <c r="I24" i="14"/>
  <c r="D24" i="14"/>
  <c r="I23" i="14"/>
  <c r="D23" i="14"/>
  <c r="I22" i="14"/>
  <c r="D22" i="14"/>
  <c r="I21" i="14"/>
  <c r="D21" i="14"/>
  <c r="I20" i="14"/>
  <c r="D20" i="14"/>
  <c r="I19" i="14"/>
  <c r="D19" i="14"/>
  <c r="D18" i="14"/>
  <c r="I17" i="14"/>
  <c r="D17" i="14"/>
  <c r="I16" i="14"/>
  <c r="D16" i="14"/>
  <c r="I15" i="14"/>
  <c r="D15" i="14"/>
  <c r="I14" i="14"/>
  <c r="D14" i="14"/>
  <c r="I13" i="14"/>
  <c r="D13" i="14"/>
  <c r="I12" i="14"/>
  <c r="D12" i="14"/>
  <c r="D11" i="14"/>
  <c r="D9" i="14"/>
  <c r="D8" i="14"/>
  <c r="D6" i="14"/>
  <c r="E6" i="14" s="1"/>
  <c r="D5" i="14"/>
  <c r="E5" i="14" s="1"/>
  <c r="F5" i="14" s="1"/>
  <c r="D3" i="14"/>
  <c r="G2" i="7"/>
  <c r="C21" i="7"/>
  <c r="F6" i="14" l="1"/>
  <c r="G5" i="14"/>
  <c r="H5" i="14" s="1"/>
  <c r="I68" i="12"/>
  <c r="D68" i="12"/>
  <c r="I67" i="12"/>
  <c r="D67" i="12"/>
  <c r="I66" i="12"/>
  <c r="D66" i="12"/>
  <c r="I65" i="12"/>
  <c r="D65" i="12"/>
  <c r="I64" i="12"/>
  <c r="D64" i="12"/>
  <c r="I63" i="12"/>
  <c r="D63" i="12"/>
  <c r="I62" i="12"/>
  <c r="D62" i="12"/>
  <c r="I61" i="12"/>
  <c r="D61" i="12"/>
  <c r="I60" i="12"/>
  <c r="D60" i="12"/>
  <c r="I59" i="12"/>
  <c r="D59" i="12"/>
  <c r="I58" i="12"/>
  <c r="D58" i="12"/>
  <c r="I57" i="12"/>
  <c r="D57" i="12"/>
  <c r="I56" i="12"/>
  <c r="D56" i="12"/>
  <c r="I55" i="12"/>
  <c r="D55" i="12"/>
  <c r="I54" i="12"/>
  <c r="D54" i="12"/>
  <c r="I53" i="12"/>
  <c r="D53" i="12"/>
  <c r="I52" i="12"/>
  <c r="D52" i="12"/>
  <c r="I51" i="12"/>
  <c r="D51" i="12"/>
  <c r="I50" i="12"/>
  <c r="D50" i="12"/>
  <c r="I49" i="12"/>
  <c r="D49" i="12"/>
  <c r="I48" i="12"/>
  <c r="D48" i="12"/>
  <c r="I47" i="12"/>
  <c r="D47" i="12"/>
  <c r="I46" i="12"/>
  <c r="D46" i="12"/>
  <c r="I45" i="12"/>
  <c r="D45" i="12"/>
  <c r="I44" i="12"/>
  <c r="D44" i="12"/>
  <c r="I43" i="12"/>
  <c r="D43" i="12"/>
  <c r="I42" i="12"/>
  <c r="D42" i="12"/>
  <c r="I41" i="12"/>
  <c r="D41" i="12"/>
  <c r="I40" i="12"/>
  <c r="D40" i="12"/>
  <c r="I39" i="12"/>
  <c r="D39" i="12"/>
  <c r="I38" i="12"/>
  <c r="D38" i="12"/>
  <c r="I37" i="12"/>
  <c r="D37" i="12"/>
  <c r="I36" i="12"/>
  <c r="D36" i="12"/>
  <c r="I35" i="12"/>
  <c r="D35" i="12"/>
  <c r="I34" i="12"/>
  <c r="D34" i="12"/>
  <c r="I33" i="12"/>
  <c r="D33" i="12"/>
  <c r="I32" i="12"/>
  <c r="D32" i="12"/>
  <c r="I31" i="12"/>
  <c r="D31" i="12"/>
  <c r="I30" i="12"/>
  <c r="D30" i="12"/>
  <c r="I29" i="12"/>
  <c r="D29" i="12"/>
  <c r="I28" i="12"/>
  <c r="D28" i="12"/>
  <c r="I27" i="12"/>
  <c r="D27" i="12"/>
  <c r="I26" i="12"/>
  <c r="D26" i="12"/>
  <c r="I25" i="12"/>
  <c r="D25" i="12"/>
  <c r="I24" i="12"/>
  <c r="D24" i="12"/>
  <c r="I23" i="12"/>
  <c r="D23" i="12"/>
  <c r="I22" i="12"/>
  <c r="D22" i="12"/>
  <c r="I21" i="12"/>
  <c r="D21" i="12"/>
  <c r="I20" i="12"/>
  <c r="D20" i="12"/>
  <c r="I19" i="12"/>
  <c r="D19" i="12"/>
  <c r="I18" i="12"/>
  <c r="D18" i="12"/>
  <c r="N17" i="12"/>
  <c r="O11" i="12" s="1"/>
  <c r="I17" i="12"/>
  <c r="D17" i="12"/>
  <c r="N16" i="12"/>
  <c r="I16" i="12"/>
  <c r="D16" i="12"/>
  <c r="N15" i="12"/>
  <c r="I15" i="12"/>
  <c r="D15" i="12"/>
  <c r="N14" i="12"/>
  <c r="I14" i="12"/>
  <c r="D14" i="12"/>
  <c r="I13" i="12"/>
  <c r="D13" i="12"/>
  <c r="I12" i="12"/>
  <c r="D12" i="12"/>
  <c r="I11" i="12"/>
  <c r="D11" i="12"/>
  <c r="O10" i="12"/>
  <c r="I10" i="12"/>
  <c r="D10" i="12"/>
  <c r="O9" i="12"/>
  <c r="I9" i="12"/>
  <c r="D9" i="12"/>
  <c r="O8" i="12"/>
  <c r="I8" i="12"/>
  <c r="D8" i="12"/>
  <c r="I7" i="12"/>
  <c r="D7" i="12"/>
  <c r="I6" i="12"/>
  <c r="D6" i="12"/>
  <c r="I5" i="12"/>
  <c r="D5" i="12"/>
  <c r="I4" i="12"/>
  <c r="D4" i="12"/>
  <c r="I3" i="12"/>
  <c r="D3" i="12"/>
  <c r="M2" i="12"/>
  <c r="I2" i="12"/>
  <c r="D2" i="12"/>
  <c r="I100" i="11"/>
  <c r="D100" i="11"/>
  <c r="I99" i="11"/>
  <c r="D99" i="11"/>
  <c r="I98" i="11"/>
  <c r="D98" i="11"/>
  <c r="I97" i="11"/>
  <c r="D97" i="11"/>
  <c r="I96" i="11"/>
  <c r="D96" i="11"/>
  <c r="I95" i="11"/>
  <c r="D95" i="11"/>
  <c r="I94" i="11"/>
  <c r="D94" i="11"/>
  <c r="I93" i="11"/>
  <c r="D93" i="11"/>
  <c r="I92" i="11"/>
  <c r="D92" i="11"/>
  <c r="I91" i="11"/>
  <c r="D91" i="11"/>
  <c r="I90" i="11"/>
  <c r="D90" i="11"/>
  <c r="I89" i="11"/>
  <c r="D89" i="11"/>
  <c r="I88" i="11"/>
  <c r="D88" i="11"/>
  <c r="I87" i="11"/>
  <c r="D87" i="11"/>
  <c r="I86" i="11"/>
  <c r="D86" i="11"/>
  <c r="I85" i="11"/>
  <c r="D85" i="11"/>
  <c r="I84" i="11"/>
  <c r="D84" i="11"/>
  <c r="I83" i="11"/>
  <c r="D83" i="11"/>
  <c r="I82" i="11"/>
  <c r="D82" i="11"/>
  <c r="I81" i="11"/>
  <c r="D81" i="11"/>
  <c r="I80" i="11"/>
  <c r="D80" i="11"/>
  <c r="I79" i="11"/>
  <c r="D79" i="11"/>
  <c r="I78" i="11"/>
  <c r="D78" i="11"/>
  <c r="I77" i="11"/>
  <c r="D77" i="11"/>
  <c r="I76" i="11"/>
  <c r="D76" i="11"/>
  <c r="I75" i="11"/>
  <c r="D75" i="11"/>
  <c r="I74" i="11"/>
  <c r="D74" i="11"/>
  <c r="I73" i="11"/>
  <c r="D73" i="11"/>
  <c r="I72" i="11"/>
  <c r="D72" i="11"/>
  <c r="I71" i="11"/>
  <c r="D71" i="11"/>
  <c r="I70" i="11"/>
  <c r="D70" i="11"/>
  <c r="I69" i="11"/>
  <c r="D69" i="11"/>
  <c r="I68" i="11"/>
  <c r="D68" i="11"/>
  <c r="I67" i="11"/>
  <c r="D67" i="11"/>
  <c r="I66" i="11"/>
  <c r="D66" i="11"/>
  <c r="I65" i="11"/>
  <c r="D65" i="11"/>
  <c r="I64" i="11"/>
  <c r="D64" i="11"/>
  <c r="I63" i="11"/>
  <c r="D63" i="11"/>
  <c r="I62" i="11"/>
  <c r="D62" i="11"/>
  <c r="I61" i="11"/>
  <c r="D61" i="11"/>
  <c r="I60" i="11"/>
  <c r="D60" i="11"/>
  <c r="I59" i="11"/>
  <c r="D59" i="11"/>
  <c r="I58" i="11"/>
  <c r="D58" i="11"/>
  <c r="I57" i="11"/>
  <c r="D57" i="11"/>
  <c r="I56" i="11"/>
  <c r="D56" i="11"/>
  <c r="I55" i="11"/>
  <c r="D55" i="11"/>
  <c r="I54" i="11"/>
  <c r="D54" i="11"/>
  <c r="I53" i="11"/>
  <c r="D53" i="11"/>
  <c r="I52" i="11"/>
  <c r="D52" i="11"/>
  <c r="I51" i="11"/>
  <c r="D51" i="11"/>
  <c r="I50" i="11"/>
  <c r="D50" i="11"/>
  <c r="I49" i="11"/>
  <c r="D49" i="11"/>
  <c r="I48" i="11"/>
  <c r="D48" i="11"/>
  <c r="I47" i="11"/>
  <c r="D47" i="11"/>
  <c r="I46" i="11"/>
  <c r="D46" i="11"/>
  <c r="I45" i="11"/>
  <c r="D45" i="11"/>
  <c r="I44" i="11"/>
  <c r="D44" i="11"/>
  <c r="I43" i="11"/>
  <c r="D43" i="11"/>
  <c r="I42" i="11"/>
  <c r="D42" i="11"/>
  <c r="I41" i="11"/>
  <c r="D41" i="11"/>
  <c r="I40" i="11"/>
  <c r="D40" i="11"/>
  <c r="I39" i="11"/>
  <c r="D39" i="11"/>
  <c r="I38" i="11"/>
  <c r="D38" i="11"/>
  <c r="I37" i="11"/>
  <c r="D37" i="11"/>
  <c r="I36" i="11"/>
  <c r="D36" i="11"/>
  <c r="I35" i="11"/>
  <c r="D35" i="11"/>
  <c r="I34" i="11"/>
  <c r="D34" i="11"/>
  <c r="I33" i="11"/>
  <c r="D33" i="11"/>
  <c r="I32" i="11"/>
  <c r="D32" i="11"/>
  <c r="I31" i="11"/>
  <c r="D31" i="11"/>
  <c r="I30" i="11"/>
  <c r="D30" i="11"/>
  <c r="I29" i="11"/>
  <c r="D29" i="11"/>
  <c r="I28" i="11"/>
  <c r="D28" i="11"/>
  <c r="I27" i="11"/>
  <c r="D27" i="11"/>
  <c r="I26" i="11"/>
  <c r="D26" i="11"/>
  <c r="I25" i="11"/>
  <c r="D25" i="11"/>
  <c r="I24" i="11"/>
  <c r="D24" i="11"/>
  <c r="I23" i="11"/>
  <c r="D23" i="11"/>
  <c r="I22" i="11"/>
  <c r="D22" i="11"/>
  <c r="I21" i="11"/>
  <c r="D21" i="11"/>
  <c r="I20" i="11"/>
  <c r="D20" i="11"/>
  <c r="I19" i="11"/>
  <c r="D19" i="11"/>
  <c r="I18" i="11"/>
  <c r="D18" i="11"/>
  <c r="N17" i="11"/>
  <c r="O11" i="11" s="1"/>
  <c r="I17" i="11"/>
  <c r="D17" i="11"/>
  <c r="N16" i="11"/>
  <c r="O10" i="11" s="1"/>
  <c r="I16" i="11"/>
  <c r="D16" i="11"/>
  <c r="N15" i="11"/>
  <c r="I15" i="11"/>
  <c r="D15" i="11"/>
  <c r="N14" i="11"/>
  <c r="I14" i="11"/>
  <c r="D14" i="11"/>
  <c r="I13" i="11"/>
  <c r="D13" i="11"/>
  <c r="I12" i="11"/>
  <c r="D12" i="11"/>
  <c r="I11" i="11"/>
  <c r="D11" i="11"/>
  <c r="I10" i="11"/>
  <c r="D10" i="11"/>
  <c r="O9" i="11"/>
  <c r="I9" i="11"/>
  <c r="D9" i="11"/>
  <c r="O8" i="11"/>
  <c r="I8" i="11"/>
  <c r="D8" i="11"/>
  <c r="I7" i="11"/>
  <c r="D7" i="11"/>
  <c r="I6" i="11"/>
  <c r="D6" i="11"/>
  <c r="I5" i="11"/>
  <c r="D5" i="11"/>
  <c r="M4" i="11"/>
  <c r="I4" i="11"/>
  <c r="D4" i="11"/>
  <c r="I3" i="11"/>
  <c r="D3" i="11"/>
  <c r="M2" i="11"/>
  <c r="I2" i="11"/>
  <c r="D2" i="11"/>
  <c r="I100" i="10"/>
  <c r="D100" i="10"/>
  <c r="I99" i="10"/>
  <c r="D99" i="10"/>
  <c r="I98" i="10"/>
  <c r="D98" i="10"/>
  <c r="I97" i="10"/>
  <c r="D97" i="10"/>
  <c r="I96" i="10"/>
  <c r="D96" i="10"/>
  <c r="I95" i="10"/>
  <c r="D95" i="10"/>
  <c r="I94" i="10"/>
  <c r="D94" i="10"/>
  <c r="I93" i="10"/>
  <c r="D93" i="10"/>
  <c r="I92" i="10"/>
  <c r="D92" i="10"/>
  <c r="I91" i="10"/>
  <c r="D91" i="10"/>
  <c r="I90" i="10"/>
  <c r="D90" i="10"/>
  <c r="I89" i="10"/>
  <c r="D89" i="10"/>
  <c r="I88" i="10"/>
  <c r="D88" i="10"/>
  <c r="I87" i="10"/>
  <c r="D87" i="10"/>
  <c r="I86" i="10"/>
  <c r="D86" i="10"/>
  <c r="I85" i="10"/>
  <c r="D85" i="10"/>
  <c r="I84" i="10"/>
  <c r="D84" i="10"/>
  <c r="I83" i="10"/>
  <c r="D83" i="10"/>
  <c r="I82" i="10"/>
  <c r="D82" i="10"/>
  <c r="I81" i="10"/>
  <c r="D81" i="10"/>
  <c r="I80" i="10"/>
  <c r="D80" i="10"/>
  <c r="I79" i="10"/>
  <c r="D79" i="10"/>
  <c r="I78" i="10"/>
  <c r="D78" i="10"/>
  <c r="I77" i="10"/>
  <c r="D77" i="10"/>
  <c r="I76" i="10"/>
  <c r="D76" i="10"/>
  <c r="I75" i="10"/>
  <c r="D75" i="10"/>
  <c r="I74" i="10"/>
  <c r="D74" i="10"/>
  <c r="I73" i="10"/>
  <c r="D73" i="10"/>
  <c r="I72" i="10"/>
  <c r="D72" i="10"/>
  <c r="I71" i="10"/>
  <c r="D71" i="10"/>
  <c r="I70" i="10"/>
  <c r="D70" i="10"/>
  <c r="I69" i="10"/>
  <c r="D69" i="10"/>
  <c r="I68" i="10"/>
  <c r="D68" i="10"/>
  <c r="I67" i="10"/>
  <c r="D67" i="10"/>
  <c r="I66" i="10"/>
  <c r="D66" i="10"/>
  <c r="I65" i="10"/>
  <c r="D65" i="10"/>
  <c r="I64" i="10"/>
  <c r="D64" i="10"/>
  <c r="I63" i="10"/>
  <c r="D63" i="10"/>
  <c r="I62" i="10"/>
  <c r="D62" i="10"/>
  <c r="I61" i="10"/>
  <c r="D61" i="10"/>
  <c r="I60" i="10"/>
  <c r="D60" i="10"/>
  <c r="I59" i="10"/>
  <c r="D59" i="10"/>
  <c r="I58" i="10"/>
  <c r="D58" i="10"/>
  <c r="I57" i="10"/>
  <c r="D57" i="10"/>
  <c r="I56" i="10"/>
  <c r="D56" i="10"/>
  <c r="I55" i="10"/>
  <c r="D55" i="10"/>
  <c r="I54" i="10"/>
  <c r="D54" i="10"/>
  <c r="I53" i="10"/>
  <c r="D53" i="10"/>
  <c r="I52" i="10"/>
  <c r="D52" i="10"/>
  <c r="I51" i="10"/>
  <c r="D51" i="10"/>
  <c r="I50" i="10"/>
  <c r="D50" i="10"/>
  <c r="I49" i="10"/>
  <c r="D49" i="10"/>
  <c r="I48" i="10"/>
  <c r="D48" i="10"/>
  <c r="I47" i="10"/>
  <c r="D47" i="10"/>
  <c r="I46" i="10"/>
  <c r="D46" i="10"/>
  <c r="I45" i="10"/>
  <c r="D45" i="10"/>
  <c r="I44" i="10"/>
  <c r="D44" i="10"/>
  <c r="I43" i="10"/>
  <c r="D43" i="10"/>
  <c r="I42" i="10"/>
  <c r="D42" i="10"/>
  <c r="I41" i="10"/>
  <c r="D41" i="10"/>
  <c r="I40" i="10"/>
  <c r="D40" i="10"/>
  <c r="I39" i="10"/>
  <c r="D39" i="10"/>
  <c r="I38" i="10"/>
  <c r="D38" i="10"/>
  <c r="I37" i="10"/>
  <c r="D37" i="10"/>
  <c r="I36" i="10"/>
  <c r="D36" i="10"/>
  <c r="I35" i="10"/>
  <c r="D35" i="10"/>
  <c r="I34" i="10"/>
  <c r="D34" i="10"/>
  <c r="I33" i="10"/>
  <c r="D33" i="10"/>
  <c r="I32" i="10"/>
  <c r="D32" i="10"/>
  <c r="I31" i="10"/>
  <c r="D31" i="10"/>
  <c r="I30" i="10"/>
  <c r="D30" i="10"/>
  <c r="I29" i="10"/>
  <c r="D29" i="10"/>
  <c r="I28" i="10"/>
  <c r="D28" i="10"/>
  <c r="I27" i="10"/>
  <c r="D27" i="10"/>
  <c r="I26" i="10"/>
  <c r="D26" i="10"/>
  <c r="I25" i="10"/>
  <c r="D25" i="10"/>
  <c r="I24" i="10"/>
  <c r="D24" i="10"/>
  <c r="I23" i="10"/>
  <c r="D23" i="10"/>
  <c r="I22" i="10"/>
  <c r="D22" i="10"/>
  <c r="I21" i="10"/>
  <c r="D21" i="10"/>
  <c r="I20" i="10"/>
  <c r="D20" i="10"/>
  <c r="I19" i="10"/>
  <c r="D19" i="10"/>
  <c r="I18" i="10"/>
  <c r="D18" i="10"/>
  <c r="N17" i="10"/>
  <c r="O11" i="10" s="1"/>
  <c r="I17" i="10"/>
  <c r="D17" i="10"/>
  <c r="N16" i="10"/>
  <c r="I16" i="10"/>
  <c r="D16" i="10"/>
  <c r="N15" i="10"/>
  <c r="O9" i="10" s="1"/>
  <c r="I15" i="10"/>
  <c r="D15" i="10"/>
  <c r="N14" i="10"/>
  <c r="O8" i="10" s="1"/>
  <c r="I14" i="10"/>
  <c r="D14" i="10"/>
  <c r="I13" i="10"/>
  <c r="D13" i="10"/>
  <c r="I12" i="10"/>
  <c r="D12" i="10"/>
  <c r="I11" i="10"/>
  <c r="D11" i="10"/>
  <c r="O10" i="10"/>
  <c r="I10" i="10"/>
  <c r="D10" i="10"/>
  <c r="I9" i="10"/>
  <c r="D9" i="10"/>
  <c r="I8" i="10"/>
  <c r="D8" i="10"/>
  <c r="I7" i="10"/>
  <c r="D7" i="10"/>
  <c r="I6" i="10"/>
  <c r="D6" i="10"/>
  <c r="I5" i="10"/>
  <c r="D5" i="10"/>
  <c r="I4" i="10"/>
  <c r="D4" i="10"/>
  <c r="I3" i="10"/>
  <c r="N2" i="10" s="1"/>
  <c r="N4" i="10" s="1"/>
  <c r="D3" i="10"/>
  <c r="M2" i="10"/>
  <c r="I2" i="10"/>
  <c r="D2" i="10"/>
  <c r="G6" i="14" l="1"/>
  <c r="H6" i="14" s="1"/>
  <c r="N2" i="11"/>
  <c r="N4" i="11" s="1"/>
  <c r="O14" i="10"/>
  <c r="O16" i="10" s="1"/>
  <c r="M6" i="10"/>
  <c r="N2" i="12"/>
  <c r="N4" i="12" s="1"/>
  <c r="M6" i="12"/>
  <c r="M4" i="12"/>
  <c r="O16" i="12" s="1"/>
  <c r="O16" i="11"/>
  <c r="O14" i="11"/>
  <c r="M6" i="11"/>
  <c r="M4" i="10"/>
  <c r="O14" i="12" l="1"/>
  <c r="F21" i="7"/>
  <c r="E21" i="7"/>
  <c r="D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N4" i="7"/>
  <c r="G4" i="7"/>
  <c r="G3" i="7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N17" i="4"/>
  <c r="O11" i="4" s="1"/>
  <c r="I17" i="4"/>
  <c r="I16" i="4"/>
  <c r="I15" i="4"/>
  <c r="I14" i="4"/>
  <c r="I13" i="4"/>
  <c r="I12" i="4"/>
  <c r="I11" i="4"/>
  <c r="I10" i="4"/>
  <c r="I9" i="4"/>
  <c r="I7" i="4"/>
  <c r="I6" i="4"/>
  <c r="I5" i="4"/>
  <c r="I4" i="4"/>
  <c r="I3" i="4"/>
  <c r="M2" i="4"/>
  <c r="I2" i="4"/>
  <c r="O4" i="14" l="1"/>
  <c r="N15" i="4"/>
  <c r="O9" i="4" s="1"/>
  <c r="O10" i="4"/>
  <c r="N16" i="4"/>
  <c r="N14" i="4"/>
  <c r="O8" i="4" s="1"/>
  <c r="N2" i="7"/>
  <c r="G21" i="7"/>
  <c r="O4" i="4"/>
  <c r="M4" i="4"/>
  <c r="O2" i="14" l="1"/>
  <c r="N6" i="7"/>
  <c r="O2" i="4"/>
  <c r="N2" i="4" s="1"/>
  <c r="N4" i="4" s="1"/>
  <c r="M6" i="4"/>
  <c r="O14" i="4" l="1"/>
  <c r="O16" i="4" s="1"/>
  <c r="D2" i="14"/>
  <c r="M2" i="14"/>
  <c r="M4" i="14" l="1"/>
  <c r="I7" i="14" l="1"/>
  <c r="I10" i="14"/>
  <c r="I9" i="14"/>
  <c r="I11" i="14"/>
  <c r="I8" i="14"/>
  <c r="I5" i="14" l="1"/>
  <c r="I6" i="14" l="1"/>
  <c r="G3" i="14"/>
  <c r="H3" i="14" l="1"/>
  <c r="I3" i="14" l="1"/>
  <c r="N14" i="14"/>
  <c r="O8" i="14" s="1"/>
  <c r="F2" i="14"/>
  <c r="G2" i="14" s="1"/>
  <c r="N16" i="14" s="1"/>
  <c r="O10" i="14" s="1"/>
  <c r="H2" i="14" l="1"/>
  <c r="N17" i="14" s="1"/>
  <c r="O11" i="14" s="1"/>
  <c r="N15" i="14"/>
  <c r="O9" i="14" s="1"/>
  <c r="M6" i="14" s="1"/>
  <c r="I2" i="14" l="1"/>
  <c r="N2" i="14" s="1"/>
  <c r="O14" i="14" l="1"/>
  <c r="O16" i="14" s="1"/>
  <c r="N4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Mansfield 189</author>
    <author>Ben</author>
  </authors>
  <commentList>
    <comment ref="I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Mansfield 189: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DO NO EDIT THIS CELL
This cell will calculate if you have paid correctly.</t>
        </r>
      </text>
    </comment>
    <comment ref="J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Mansfield 189: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1" authorId="1" shapeId="0" xr:uid="{00000000-0006-0000-0100-000003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ticket amount today
DO NOT EDIT
</t>
        </r>
      </text>
    </comment>
    <comment ref="N1" authorId="1" shapeId="0" xr:uid="{00000000-0006-0000-0100-000004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paid today.
DO NOT EDIT
</t>
        </r>
      </text>
    </comment>
    <comment ref="M3" authorId="1" shapeId="0" xr:uid="{00000000-0006-0000-0100-000005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shows how much we have redeemed to this day.
DO NOT EDIT THIS CELL.</t>
        </r>
      </text>
    </comment>
    <comment ref="N3" authorId="1" shapeId="0" xr:uid="{00000000-0006-0000-0100-000006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calculates how much we have paid so far.
DO NOT EDIT THIS CELL.</t>
        </r>
      </text>
    </comment>
    <comment ref="M6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Mansfield 189:</t>
        </r>
        <r>
          <rPr>
            <sz val="9"/>
            <color indexed="81"/>
            <rFont val="Tahoma"/>
            <family val="2"/>
          </rPr>
          <t xml:space="preserve">
This is your remaining float total
</t>
        </r>
      </text>
    </comment>
    <comment ref="M7" authorId="1" shapeId="0" xr:uid="{00000000-0006-0000-0100-000008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These cells are how much you have in your current float.
Each value should be changed according to what you either cuirrently have or topped up to.</t>
        </r>
      </text>
    </comment>
    <comment ref="O7" authorId="1" shapeId="0" xr:uid="{00000000-0006-0000-0100-000009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 figures below show much you have remaining in each value.
</t>
        </r>
        <r>
          <rPr>
            <b/>
            <sz val="9"/>
            <color indexed="81"/>
            <rFont val="Tahoma"/>
            <family val="2"/>
          </rPr>
          <t xml:space="preserve">
DO NOT EDIT THESE CELLS.</t>
        </r>
      </text>
    </comment>
    <comment ref="O10" authorId="0" shapeId="0" xr:uid="{00000000-0006-0000-0100-00000A000000}">
      <text>
        <r>
          <rPr>
            <b/>
            <sz val="9"/>
            <color indexed="81"/>
            <rFont val="Tahoma"/>
            <charset val="1"/>
          </rPr>
          <t>Mansfield 189:</t>
        </r>
        <r>
          <rPr>
            <sz val="9"/>
            <color indexed="81"/>
            <rFont val="Tahoma"/>
            <charset val="1"/>
          </rPr>
          <t xml:space="preserve">
If you have returned any Cash Claims, this figure will be UP by that amount.
</t>
        </r>
      </text>
    </comment>
    <comment ref="M13" authorId="1" shapeId="0" xr:uid="{00000000-0006-0000-0100-00000B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These cells will calculate how much has been paid out in each value for this day
DO NOT EDIT THESE CELLS.</t>
        </r>
      </text>
    </comment>
    <comment ref="O13" authorId="1" shapeId="0" xr:uid="{00000000-0006-0000-0100-00000C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adds up the amount of small tickets for this day.
DO NOT EDIT THIS CELL</t>
        </r>
      </text>
    </comment>
    <comment ref="O15" authorId="1" shapeId="0" xr:uid="{00000000-0006-0000-0100-00000D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figure shows the current value of all small tickets to date.
DO NOT EDIT THIS CELL.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Mansfield 189</author>
    <author>Ben</author>
  </authors>
  <commentList>
    <comment ref="I1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 xml:space="preserve">Mansfield 189:
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1"/>
            <color indexed="81"/>
            <rFont val="Tahoma"/>
            <family val="2"/>
          </rPr>
          <t>DO NO EDIT THIS CELL
This cell will calculate if you have paid correctly.</t>
        </r>
      </text>
    </comment>
    <comment ref="J1" authorId="0" shapeId="0" xr:uid="{00000000-0006-0000-0300-000002000000}">
      <text>
        <r>
          <rPr>
            <b/>
            <sz val="9"/>
            <color indexed="81"/>
            <rFont val="Tahoma"/>
            <charset val="1"/>
          </rPr>
          <t>Mansfield 189: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" authorId="1" shapeId="0" xr:uid="{00000000-0006-0000-0300-000003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ticket amount today
DO NOT EDIT
</t>
        </r>
      </text>
    </comment>
    <comment ref="N1" authorId="1" shapeId="0" xr:uid="{00000000-0006-0000-0300-000004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paid today.
DO NOT EDIT
</t>
        </r>
      </text>
    </comment>
    <comment ref="M3" authorId="1" shapeId="0" xr:uid="{00000000-0006-0000-0300-000005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shows how much we have redeemed to this day.
DO NOT EDIT THIS CELL.</t>
        </r>
      </text>
    </comment>
    <comment ref="N3" authorId="1" shapeId="0" xr:uid="{00000000-0006-0000-0300-000006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calculates how much we have paid so far.
DO NOT EDIT THIS CELL.</t>
        </r>
      </text>
    </comment>
    <comment ref="M6" authorId="0" shapeId="0" xr:uid="{00000000-0006-0000-0300-000007000000}">
      <text>
        <r>
          <rPr>
            <b/>
            <sz val="9"/>
            <color indexed="81"/>
            <rFont val="Tahoma"/>
            <family val="2"/>
          </rPr>
          <t>Mansfield 189:</t>
        </r>
        <r>
          <rPr>
            <sz val="9"/>
            <color indexed="81"/>
            <rFont val="Tahoma"/>
            <family val="2"/>
          </rPr>
          <t xml:space="preserve">
This is your remaining float total
</t>
        </r>
      </text>
    </comment>
    <comment ref="M7" authorId="1" shapeId="0" xr:uid="{00000000-0006-0000-0300-000008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These cells are how much you have in your current float.
Each value should be changed according to what you either cuirrently have or topped up to.</t>
        </r>
      </text>
    </comment>
    <comment ref="O7" authorId="1" shapeId="0" xr:uid="{00000000-0006-0000-0300-000009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 figures below show much you have remaining in each value.
</t>
        </r>
        <r>
          <rPr>
            <b/>
            <sz val="9"/>
            <color indexed="81"/>
            <rFont val="Tahoma"/>
            <family val="2"/>
          </rPr>
          <t xml:space="preserve">
DO NOT EDIT THESE CELLS.</t>
        </r>
      </text>
    </comment>
    <comment ref="M13" authorId="1" shapeId="0" xr:uid="{00000000-0006-0000-0300-00000A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These cells will calculate how much has been paid out in each value for this day
DO NOT EDIT THESE CELLS.</t>
        </r>
      </text>
    </comment>
    <comment ref="O13" authorId="1" shapeId="0" xr:uid="{00000000-0006-0000-0300-00000B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adds up the amount of small tickets for this day.
DO NOT EDIT THIS CELL</t>
        </r>
      </text>
    </comment>
    <comment ref="O15" authorId="1" shapeId="0" xr:uid="{00000000-0006-0000-0300-00000C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figure shows the current value of all small tickets to date.
DO NOT EDIT THIS CELL.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Mansfield 189</author>
    <author>Ben</author>
  </authors>
  <commentList>
    <comment ref="I1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 xml:space="preserve">Mansfield 189:
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1"/>
            <color indexed="81"/>
            <rFont val="Tahoma"/>
            <family val="2"/>
          </rPr>
          <t>DO NO EDIT THIS CELL
This cell will calculate if you have paid correctly.</t>
        </r>
      </text>
    </comment>
    <comment ref="J1" authorId="0" shapeId="0" xr:uid="{00000000-0006-0000-0400-000002000000}">
      <text>
        <r>
          <rPr>
            <b/>
            <sz val="9"/>
            <color indexed="81"/>
            <rFont val="Tahoma"/>
            <charset val="1"/>
          </rPr>
          <t>Mansfield 189: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" authorId="1" shapeId="0" xr:uid="{00000000-0006-0000-0400-000003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ticket amount today
DO NOT EDIT
</t>
        </r>
      </text>
    </comment>
    <comment ref="N1" authorId="1" shapeId="0" xr:uid="{00000000-0006-0000-0400-000004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paid today.
DO NOT EDIT
</t>
        </r>
      </text>
    </comment>
    <comment ref="M3" authorId="1" shapeId="0" xr:uid="{00000000-0006-0000-0400-000005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shows how much we have redeemed to this day.
DO NOT EDIT THIS CELL.</t>
        </r>
      </text>
    </comment>
    <comment ref="N3" authorId="1" shapeId="0" xr:uid="{00000000-0006-0000-0400-000006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calculates how much we have paid so far.
DO NOT EDIT THIS CELL.</t>
        </r>
      </text>
    </comment>
    <comment ref="M6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Mansfield 189:</t>
        </r>
        <r>
          <rPr>
            <sz val="9"/>
            <color indexed="81"/>
            <rFont val="Tahoma"/>
            <family val="2"/>
          </rPr>
          <t xml:space="preserve">
This is your remaining float total
</t>
        </r>
      </text>
    </comment>
    <comment ref="M7" authorId="1" shapeId="0" xr:uid="{00000000-0006-0000-0400-000008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These cells are how much you have in your current float.
Each value should be changed according to what you either cuirrently have or topped up to.</t>
        </r>
      </text>
    </comment>
    <comment ref="O7" authorId="1" shapeId="0" xr:uid="{00000000-0006-0000-0400-000009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 figures below show much you have remaining in each value.
</t>
        </r>
        <r>
          <rPr>
            <b/>
            <sz val="9"/>
            <color indexed="81"/>
            <rFont val="Tahoma"/>
            <family val="2"/>
          </rPr>
          <t xml:space="preserve">
DO NOT EDIT THESE CELLS.</t>
        </r>
      </text>
    </comment>
    <comment ref="M13" authorId="1" shapeId="0" xr:uid="{00000000-0006-0000-0400-00000A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These cells will calculate how much has been paid out in each value for this day
DO NOT EDIT THESE CELLS.</t>
        </r>
      </text>
    </comment>
    <comment ref="O13" authorId="1" shapeId="0" xr:uid="{00000000-0006-0000-0400-00000B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adds up the amount of small tickets for this day.
DO NOT EDIT THIS CELL</t>
        </r>
      </text>
    </comment>
    <comment ref="O15" authorId="1" shapeId="0" xr:uid="{00000000-0006-0000-0400-00000C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figure shows the current value of all small tickets to date.
DO NOT EDIT THIS CELL.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Mansfield 189</author>
    <author>Ben</author>
  </authors>
  <commentList>
    <comment ref="I1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 xml:space="preserve">Mansfield 189:
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1"/>
            <color indexed="81"/>
            <rFont val="Tahoma"/>
            <family val="2"/>
          </rPr>
          <t>DO NO EDIT THIS CELL
This cell will calculate if you have paid correctly.</t>
        </r>
      </text>
    </comment>
    <comment ref="J1" authorId="0" shapeId="0" xr:uid="{00000000-0006-0000-0500-000002000000}">
      <text>
        <r>
          <rPr>
            <b/>
            <sz val="9"/>
            <color indexed="81"/>
            <rFont val="Tahoma"/>
            <charset val="1"/>
          </rPr>
          <t>Mansfield 189: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M1" authorId="1" shapeId="0" xr:uid="{00000000-0006-0000-0500-000003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ticket amount today
DO NOT EDIT
</t>
        </r>
      </text>
    </comment>
    <comment ref="N1" authorId="1" shapeId="0" xr:uid="{00000000-0006-0000-0500-000004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Total paid today.
DO NOT EDIT
</t>
        </r>
      </text>
    </comment>
    <comment ref="M3" authorId="1" shapeId="0" xr:uid="{00000000-0006-0000-0500-000005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shows how much we have redeemed to this day.
DO NOT EDIT THIS CELL.</t>
        </r>
      </text>
    </comment>
    <comment ref="N3" authorId="1" shapeId="0" xr:uid="{00000000-0006-0000-0500-000006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calculates how much we have paid so far.
DO NOT EDIT THIS CELL.</t>
        </r>
      </text>
    </comment>
    <comment ref="M6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Mansfield 189:</t>
        </r>
        <r>
          <rPr>
            <sz val="9"/>
            <color indexed="81"/>
            <rFont val="Tahoma"/>
            <family val="2"/>
          </rPr>
          <t xml:space="preserve">
This is your remaining float total
</t>
        </r>
      </text>
    </comment>
    <comment ref="M7" authorId="1" shapeId="0" xr:uid="{00000000-0006-0000-0500-000008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These cells are how much you have in your current float.
Each value should be changed according to what you either cuirrently have or topped up to.</t>
        </r>
      </text>
    </comment>
    <comment ref="O7" authorId="1" shapeId="0" xr:uid="{00000000-0006-0000-0500-000009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 figures below show much you have remaining in each value.
</t>
        </r>
        <r>
          <rPr>
            <b/>
            <sz val="9"/>
            <color indexed="81"/>
            <rFont val="Tahoma"/>
            <family val="2"/>
          </rPr>
          <t xml:space="preserve">
DO NOT EDIT THESE CELLS.</t>
        </r>
      </text>
    </comment>
    <comment ref="M13" authorId="1" shapeId="0" xr:uid="{00000000-0006-0000-0500-00000A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These cells will calculate how much has been paid out in each value for this day
DO NOT EDIT THESE CELLS.</t>
        </r>
      </text>
    </comment>
    <comment ref="O13" authorId="1" shapeId="0" xr:uid="{00000000-0006-0000-0500-00000B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cell adds up the amount of small tickets for this day.
DO NOT EDIT THIS CELL</t>
        </r>
      </text>
    </comment>
    <comment ref="O15" authorId="1" shapeId="0" xr:uid="{00000000-0006-0000-0500-00000C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This figure shows the current value of all small tickets to date.
DO NOT EDIT THIS CELL.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Mansfield 189</author>
    <author>Ben</author>
  </authors>
  <commentList>
    <comment ref="M6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Mansfield 189:</t>
        </r>
        <r>
          <rPr>
            <sz val="9"/>
            <color indexed="81"/>
            <rFont val="Tahoma"/>
            <family val="2"/>
          </rPr>
          <t xml:space="preserve">
This is your remaining float total
</t>
        </r>
      </text>
    </comment>
    <comment ref="M7" authorId="1" shapeId="0" xr:uid="{00000000-0006-0000-0600-000008000000}">
      <text>
        <r>
          <rPr>
            <b/>
            <sz val="9"/>
            <color indexed="81"/>
            <rFont val="Tahoma"/>
            <family val="2"/>
          </rPr>
          <t>Ben: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11"/>
            <color indexed="81"/>
            <rFont val="Tahoma"/>
            <family val="2"/>
          </rPr>
          <t>These cells are how much you have in your current float.
Each value should be changed according to what you either cuirrently have or topped up to.</t>
        </r>
      </text>
    </comment>
  </commentList>
</comments>
</file>

<file path=xl/sharedStrings.xml><?xml version="1.0" encoding="utf-8"?>
<sst xmlns="http://schemas.openxmlformats.org/spreadsheetml/2006/main" count="349" uniqueCount="114">
  <si>
    <t>Time</t>
  </si>
  <si>
    <t>Customer</t>
  </si>
  <si>
    <t>Ticket</t>
  </si>
  <si>
    <t>To Pay</t>
  </si>
  <si>
    <t>20s Paid</t>
  </si>
  <si>
    <t>10s Paid</t>
  </si>
  <si>
    <t>£1s Paid</t>
  </si>
  <si>
    <t>10Ps Paid</t>
  </si>
  <si>
    <t>Total Paid</t>
  </si>
  <si>
    <t>Receipt (Y/N)</t>
  </si>
  <si>
    <t>Sign</t>
  </si>
  <si>
    <t>Total Tickets</t>
  </si>
  <si>
    <t>Cash Claims</t>
  </si>
  <si>
    <t>Total Tickets (TD)</t>
  </si>
  <si>
    <t>Total Paid (TD)</t>
  </si>
  <si>
    <t>Total Float</t>
  </si>
  <si>
    <t>Amounts</t>
  </si>
  <si>
    <t>Remaining Float</t>
  </si>
  <si>
    <t>Amount x 20s</t>
  </si>
  <si>
    <t>Amount x 10s</t>
  </si>
  <si>
    <t>Amount x £1s</t>
  </si>
  <si>
    <t>Amount x 10ps</t>
  </si>
  <si>
    <t>Total Amounts</t>
  </si>
  <si>
    <t>Small Tickets</t>
  </si>
  <si>
    <t>10s paid</t>
  </si>
  <si>
    <t>Small Tickets (TD)</t>
  </si>
  <si>
    <t>£1s paid</t>
  </si>
  <si>
    <t>10ps Paid</t>
  </si>
  <si>
    <t>CC Returned</t>
  </si>
  <si>
    <t>Name</t>
  </si>
  <si>
    <t>20s</t>
  </si>
  <si>
    <t>10s</t>
  </si>
  <si>
    <t>1s</t>
  </si>
  <si>
    <t>Total</t>
  </si>
  <si>
    <t>Returned Amount</t>
  </si>
  <si>
    <t>Total Claimed</t>
  </si>
  <si>
    <t>Total Returned</t>
  </si>
  <si>
    <t>Outstanding</t>
  </si>
  <si>
    <t>10P Paid</t>
  </si>
  <si>
    <t>Pete</t>
  </si>
  <si>
    <t>N</t>
  </si>
  <si>
    <t>AB</t>
  </si>
  <si>
    <t>Flavius</t>
  </si>
  <si>
    <t>Pete *Different</t>
  </si>
  <si>
    <t>Tony W</t>
  </si>
  <si>
    <t>BB</t>
  </si>
  <si>
    <t>Alan W</t>
  </si>
  <si>
    <t>Angelo</t>
  </si>
  <si>
    <t>Penny R</t>
  </si>
  <si>
    <t>Nicolas</t>
  </si>
  <si>
    <t>AS</t>
  </si>
  <si>
    <t>Jaun</t>
  </si>
  <si>
    <t>Chaldry</t>
  </si>
  <si>
    <t>mario</t>
  </si>
  <si>
    <t>Valaris</t>
  </si>
  <si>
    <t>Chris T</t>
  </si>
  <si>
    <t>Athur</t>
  </si>
  <si>
    <t>Kamal</t>
  </si>
  <si>
    <t>Liam</t>
  </si>
  <si>
    <t>01.29am</t>
  </si>
  <si>
    <t>Sam</t>
  </si>
  <si>
    <t>09.50am</t>
  </si>
  <si>
    <t>Chris</t>
  </si>
  <si>
    <t>TG</t>
  </si>
  <si>
    <t>10.20.am</t>
  </si>
  <si>
    <t>11.03am</t>
  </si>
  <si>
    <t>eugene</t>
  </si>
  <si>
    <t>11.34am</t>
  </si>
  <si>
    <t>richard</t>
  </si>
  <si>
    <t>13;02</t>
  </si>
  <si>
    <t>David</t>
  </si>
  <si>
    <t>AH</t>
  </si>
  <si>
    <t>13.16PM</t>
  </si>
  <si>
    <t>angelo</t>
  </si>
  <si>
    <t>13.32PM</t>
  </si>
  <si>
    <t>damian</t>
  </si>
  <si>
    <t>13.36PM</t>
  </si>
  <si>
    <t>13.41PM</t>
  </si>
  <si>
    <t>Marcin</t>
  </si>
  <si>
    <t>13.47PM</t>
  </si>
  <si>
    <t>13.56PM</t>
  </si>
  <si>
    <t>Joshua</t>
  </si>
  <si>
    <t>14.06pm</t>
  </si>
  <si>
    <t>marius</t>
  </si>
  <si>
    <t>14.43PM</t>
  </si>
  <si>
    <t>Mick</t>
  </si>
  <si>
    <t>tony</t>
  </si>
  <si>
    <t>15.26PM</t>
  </si>
  <si>
    <t>15.59pm</t>
  </si>
  <si>
    <t>alan</t>
  </si>
  <si>
    <t>16.21PM</t>
  </si>
  <si>
    <t>Marius</t>
  </si>
  <si>
    <t>16.30pm</t>
  </si>
  <si>
    <t>16.38pm</t>
  </si>
  <si>
    <t>steve</t>
  </si>
  <si>
    <t>Tony</t>
  </si>
  <si>
    <t>18.05PM</t>
  </si>
  <si>
    <t>Laura</t>
  </si>
  <si>
    <t>18.33PM</t>
  </si>
  <si>
    <t>Ruby</t>
  </si>
  <si>
    <t>18.50PM</t>
  </si>
  <si>
    <t>19.02PM</t>
  </si>
  <si>
    <t>Romanian #1</t>
  </si>
  <si>
    <t>19:38PM</t>
  </si>
  <si>
    <t>23.26pm</t>
  </si>
  <si>
    <t>KH</t>
  </si>
  <si>
    <t>01.57am</t>
  </si>
  <si>
    <t xml:space="preserve">jode </t>
  </si>
  <si>
    <t>04.08am</t>
  </si>
  <si>
    <t>will</t>
  </si>
  <si>
    <t>04.34AM</t>
  </si>
  <si>
    <t xml:space="preserve">ste </t>
  </si>
  <si>
    <t>07.31am</t>
  </si>
  <si>
    <t>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</si>
</sst>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[$£-809]#,##0.00;[Red]&quot;-&quot;[$£-809]#,##0.00"/>
  </numFmts>
  <fonts count="12" x14ac:knownFonts="1">
    <font>
      <sz val="10"/>
      <color theme="1"/>
      <name val="Liberation Sans"/>
      <family val="2"/>
    </font>
    <font>
      <b/>
      <sz val="10"/>
      <color theme="1"/>
      <name val="Liberation Sans"/>
    </font>
    <font>
      <sz val="10"/>
      <color theme="1"/>
      <name val="Liberation Sans"/>
    </font>
    <font>
      <b/>
      <sz val="10"/>
      <color theme="1"/>
      <name val="Liberation Sans"/>
      <family val="2"/>
    </font>
    <font>
      <b/>
      <sz val="11"/>
      <color theme="1"/>
      <name val="Liberation Sans"/>
      <family val="2"/>
    </font>
    <font>
      <b/>
      <i/>
      <sz val="10"/>
      <color theme="1"/>
      <name val="Liberation Sans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theme="1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4">
    <xf numFmtId="0" fontId="0" fillId="0" borderId="0" xfId="0"/>
    <xf numFmtId="0" fontId="1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4" fillId="5" borderId="2" xfId="0" applyNumberFormat="1" applyFont="1" applyFill="1" applyBorder="1" applyAlignment="1">
      <alignment horizontal="center" vertical="center"/>
    </xf>
    <xf numFmtId="165" fontId="4" fillId="5" borderId="3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3" fillId="6" borderId="4" xfId="0" applyNumberFormat="1" applyFont="1" applyFill="1" applyBorder="1" applyAlignment="1">
      <alignment horizontal="center" vertical="center"/>
    </xf>
    <xf numFmtId="165" fontId="3" fillId="6" borderId="2" xfId="0" applyNumberFormat="1" applyFon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165" fontId="3" fillId="2" borderId="5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  <xf numFmtId="0" fontId="0" fillId="4" borderId="6" xfId="0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165" fontId="3" fillId="5" borderId="2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165" fontId="3" fillId="6" borderId="5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4" borderId="7" xfId="0" applyFont="1" applyFill="1" applyBorder="1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44" fontId="0" fillId="0" borderId="1" xfId="1" applyFont="1" applyBorder="1" applyAlignment="1">
      <alignment horizontal="center" vertical="center"/>
    </xf>
    <xf numFmtId="0" fontId="0" fillId="0" borderId="1" xfId="0" applyBorder="1"/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164" fontId="0" fillId="9" borderId="1" xfId="0" applyNumberFormat="1" applyFill="1" applyBorder="1" applyAlignment="1">
      <alignment horizontal="center" vertical="center"/>
    </xf>
    <xf numFmtId="164" fontId="3" fillId="10" borderId="1" xfId="0" applyNumberFormat="1" applyFont="1" applyFill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1" fillId="4" borderId="1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29">
    <dxf>
      <font>
        <b/>
        <i/>
      </font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fill>
        <patternFill>
          <bgColor rgb="FFCCFF99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/>
      </font>
    </dxf>
    <dxf>
      <font>
        <b/>
        <i val="0"/>
      </font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nsfield%20189/Desktop/Manual%20Handpayments/Manual%20Handpayments%20V1.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ADME"/>
      <sheetName val="TEMPLATE"/>
      <sheetName val="Cash Claims"/>
      <sheetName val="11-10-23"/>
      <sheetName val="12-10-23"/>
      <sheetName val="13.10.23"/>
    </sheetNames>
    <sheetDataSet>
      <sheetData sheetId="0"/>
      <sheetData sheetId="1"/>
      <sheetData sheetId="2"/>
      <sheetData sheetId="3">
        <row r="4">
          <cell r="M4">
            <v>3934.1000000000004</v>
          </cell>
          <cell r="N4">
            <v>3933.9</v>
          </cell>
        </row>
      </sheetData>
      <sheetData sheetId="4">
        <row r="4">
          <cell r="M4">
            <v>7819.92</v>
          </cell>
          <cell r="N4">
            <v>7819.1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13"/>
  <sheetViews>
    <sheetView workbookViewId="0">
      <selection activeCell="H24" sqref="H24"/>
    </sheetView>
  </sheetViews>
  <sheetFormatPr defaultRowHeight="12.75" x14ac:dyDescent="0.2"/>
  <sheetData>
    <row r="3" spans="1:1" ht="12.75" customHeight="1" x14ac:dyDescent="0.2">
      <c r="A3" s="33"/>
    </row>
    <row r="4" spans="1:1" x14ac:dyDescent="0.2">
      <c r="A4" s="33"/>
    </row>
    <row r="5" spans="1:1" x14ac:dyDescent="0.2">
      <c r="A5" s="33"/>
    </row>
    <row r="6" spans="1:1" x14ac:dyDescent="0.2">
      <c r="A6" s="33"/>
    </row>
    <row r="7" spans="1:1" x14ac:dyDescent="0.2">
      <c r="A7" s="33"/>
    </row>
    <row r="8" spans="1:1" x14ac:dyDescent="0.2">
      <c r="A8" s="33"/>
    </row>
    <row r="9" spans="1:1" x14ac:dyDescent="0.2">
      <c r="A9" s="33"/>
    </row>
    <row r="13" spans="1:1" ht="12.75" customHeight="1" x14ac:dyDescent="0.2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"/>
  <sheetViews>
    <sheetView workbookViewId="0">
      <selection activeCell="E4" sqref="E4"/>
    </sheetView>
  </sheetViews>
  <sheetFormatPr defaultRowHeight="21.95" customHeight="1" x14ac:dyDescent="0.2"/>
  <cols>
    <col min="1" max="1" width="13.85546875" customWidth="1"/>
    <col min="2" max="2" width="14.7109375" customWidth="1"/>
    <col min="3" max="4" width="10.42578125" customWidth="1"/>
    <col min="5" max="5" width="10.28515625" customWidth="1"/>
    <col min="6" max="6" width="10.7109375" customWidth="1"/>
    <col min="7" max="8" width="9.85546875" customWidth="1"/>
    <col min="9" max="9" width="11.28515625" customWidth="1"/>
    <col min="10" max="10" width="13.140625" customWidth="1"/>
    <col min="11" max="11" width="15" customWidth="1"/>
    <col min="12" max="12" width="15.85546875" customWidth="1"/>
    <col min="13" max="13" width="18.7109375" customWidth="1"/>
    <col min="14" max="14" width="17.28515625" customWidth="1"/>
    <col min="15" max="15" width="17.85546875" customWidth="1"/>
    <col min="16" max="16" width="14.7109375" customWidth="1"/>
  </cols>
  <sheetData>
    <row r="1" spans="1:15" ht="21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M1" s="2" t="s">
        <v>11</v>
      </c>
      <c r="N1" s="3" t="s">
        <v>8</v>
      </c>
      <c r="O1" s="4" t="s">
        <v>12</v>
      </c>
    </row>
    <row r="2" spans="1:15" ht="21.95" customHeight="1" x14ac:dyDescent="0.2">
      <c r="A2" s="5"/>
      <c r="B2" s="6"/>
      <c r="C2" s="7"/>
      <c r="D2" s="42">
        <f>ROUNDDOWN(C2, 1)</f>
        <v>0</v>
      </c>
      <c r="E2" s="7"/>
      <c r="F2" s="7"/>
      <c r="G2" s="7"/>
      <c r="H2" s="7"/>
      <c r="I2" s="7">
        <f t="shared" ref="I2:I12" si="0">SUM(E2:H2)</f>
        <v>0</v>
      </c>
      <c r="J2" s="6"/>
      <c r="K2" s="6"/>
      <c r="M2" s="8">
        <f>SUM(C2:C100)</f>
        <v>0</v>
      </c>
      <c r="N2" s="9">
        <f>SUM(I2:I100, O2-O4)</f>
        <v>0</v>
      </c>
      <c r="O2" s="36">
        <f>'Cash Claims'!N2</f>
        <v>0</v>
      </c>
    </row>
    <row r="3" spans="1:15" ht="21.95" customHeight="1" x14ac:dyDescent="0.2">
      <c r="A3" s="5"/>
      <c r="B3" s="6"/>
      <c r="C3" s="7"/>
      <c r="D3" s="7">
        <f t="shared" ref="D3:D66" si="1">ROUNDDOWN(C3, 1)</f>
        <v>0</v>
      </c>
      <c r="E3" s="7"/>
      <c r="F3" s="7"/>
      <c r="G3" s="7"/>
      <c r="H3" s="7"/>
      <c r="I3" s="7">
        <f t="shared" si="0"/>
        <v>0</v>
      </c>
      <c r="J3" s="6"/>
      <c r="K3" s="10"/>
      <c r="M3" s="2" t="s">
        <v>13</v>
      </c>
      <c r="N3" s="3" t="s">
        <v>14</v>
      </c>
      <c r="O3" s="11" t="s">
        <v>28</v>
      </c>
    </row>
    <row r="4" spans="1:15" ht="21.95" customHeight="1" x14ac:dyDescent="0.2">
      <c r="A4" s="5"/>
      <c r="B4" s="6"/>
      <c r="C4" s="7"/>
      <c r="D4" s="7">
        <f t="shared" si="1"/>
        <v>0</v>
      </c>
      <c r="E4" s="7"/>
      <c r="F4" s="7"/>
      <c r="G4" s="7"/>
      <c r="H4" s="7"/>
      <c r="I4" s="7">
        <f t="shared" si="0"/>
        <v>0</v>
      </c>
      <c r="J4" s="6"/>
      <c r="K4" s="6"/>
      <c r="M4" s="8">
        <f>M2</f>
        <v>0</v>
      </c>
      <c r="N4" s="9">
        <f>N2</f>
        <v>0</v>
      </c>
      <c r="O4" s="36">
        <f>'Cash Claims'!N4</f>
        <v>0</v>
      </c>
    </row>
    <row r="5" spans="1:15" ht="21.95" customHeight="1" x14ac:dyDescent="0.2">
      <c r="A5" s="5"/>
      <c r="B5" s="6"/>
      <c r="C5" s="7"/>
      <c r="D5" s="7">
        <f t="shared" si="1"/>
        <v>0</v>
      </c>
      <c r="E5" s="7"/>
      <c r="F5" s="7"/>
      <c r="G5" s="7"/>
      <c r="H5" s="7"/>
      <c r="I5" s="7">
        <f t="shared" si="0"/>
        <v>0</v>
      </c>
      <c r="J5" s="6"/>
      <c r="K5" s="6"/>
    </row>
    <row r="6" spans="1:15" ht="21.95" customHeight="1" x14ac:dyDescent="0.2">
      <c r="A6" s="5"/>
      <c r="B6" s="6"/>
      <c r="C6" s="7"/>
      <c r="D6" s="7">
        <f t="shared" si="1"/>
        <v>0</v>
      </c>
      <c r="E6" s="7"/>
      <c r="F6" s="7"/>
      <c r="G6" s="7"/>
      <c r="H6" s="7"/>
      <c r="I6" s="7">
        <f t="shared" si="0"/>
        <v>0</v>
      </c>
      <c r="J6" s="6"/>
      <c r="K6" s="6"/>
      <c r="M6" s="12">
        <f>SUM(O8:O11)</f>
        <v>0</v>
      </c>
    </row>
    <row r="7" spans="1:15" ht="21.95" customHeight="1" x14ac:dyDescent="0.2">
      <c r="A7" s="5"/>
      <c r="B7" s="6"/>
      <c r="C7" s="7"/>
      <c r="D7" s="7">
        <f t="shared" si="1"/>
        <v>0</v>
      </c>
      <c r="E7" s="7"/>
      <c r="F7" s="7"/>
      <c r="G7" s="7"/>
      <c r="H7" s="7"/>
      <c r="I7" s="7">
        <f t="shared" si="0"/>
        <v>0</v>
      </c>
      <c r="J7" s="6"/>
      <c r="K7" s="6"/>
      <c r="M7" s="13" t="s">
        <v>15</v>
      </c>
      <c r="N7" s="14" t="s">
        <v>16</v>
      </c>
      <c r="O7" s="15" t="s">
        <v>17</v>
      </c>
    </row>
    <row r="8" spans="1:15" ht="21.95" customHeight="1" x14ac:dyDescent="0.2">
      <c r="A8" s="5"/>
      <c r="B8" s="6"/>
      <c r="C8" s="7"/>
      <c r="D8" s="7">
        <f t="shared" si="1"/>
        <v>0</v>
      </c>
      <c r="E8" s="7"/>
      <c r="F8" s="7"/>
      <c r="G8" s="7"/>
      <c r="H8" s="7"/>
      <c r="I8" s="7">
        <f>SUM(E8:H8)</f>
        <v>0</v>
      </c>
      <c r="J8" s="6"/>
      <c r="K8" s="6"/>
      <c r="M8" s="16" t="s">
        <v>18</v>
      </c>
      <c r="N8" s="17">
        <v>0</v>
      </c>
      <c r="O8" s="18">
        <f>SUM(N8-N14)</f>
        <v>0</v>
      </c>
    </row>
    <row r="9" spans="1:15" ht="21.95" customHeight="1" x14ac:dyDescent="0.2">
      <c r="A9" s="5"/>
      <c r="B9" s="6"/>
      <c r="C9" s="7"/>
      <c r="D9" s="7">
        <f t="shared" si="1"/>
        <v>0</v>
      </c>
      <c r="E9" s="7"/>
      <c r="F9" s="7"/>
      <c r="G9" s="7"/>
      <c r="H9" s="7"/>
      <c r="I9" s="7">
        <f t="shared" si="0"/>
        <v>0</v>
      </c>
      <c r="J9" s="6"/>
      <c r="K9" s="6"/>
      <c r="M9" s="16" t="s">
        <v>19</v>
      </c>
      <c r="N9" s="17">
        <v>0</v>
      </c>
      <c r="O9" s="19">
        <f>SUM(N9-N15-'Cash Claims'!E21)</f>
        <v>0</v>
      </c>
    </row>
    <row r="10" spans="1:15" ht="21.95" customHeight="1" x14ac:dyDescent="0.2">
      <c r="A10" s="5"/>
      <c r="B10" s="6"/>
      <c r="C10" s="7"/>
      <c r="D10" s="7">
        <f t="shared" si="1"/>
        <v>0</v>
      </c>
      <c r="E10" s="7"/>
      <c r="F10" s="7"/>
      <c r="G10" s="7"/>
      <c r="H10" s="7"/>
      <c r="I10" s="7">
        <f t="shared" si="0"/>
        <v>0</v>
      </c>
      <c r="J10" s="6"/>
      <c r="K10" s="6"/>
      <c r="M10" s="20" t="s">
        <v>20</v>
      </c>
      <c r="N10" s="21">
        <v>0</v>
      </c>
      <c r="O10" s="19">
        <f>SUM(N10-N10, 'Cash Claims'!N4)</f>
        <v>0</v>
      </c>
    </row>
    <row r="11" spans="1:15" ht="21.95" customHeight="1" x14ac:dyDescent="0.2">
      <c r="A11" s="5"/>
      <c r="B11" s="6"/>
      <c r="C11" s="7"/>
      <c r="D11" s="7">
        <f t="shared" si="1"/>
        <v>0</v>
      </c>
      <c r="E11" s="7"/>
      <c r="F11" s="7"/>
      <c r="G11" s="7"/>
      <c r="H11" s="7"/>
      <c r="I11" s="7">
        <f t="shared" si="0"/>
        <v>0</v>
      </c>
      <c r="J11" s="6"/>
      <c r="K11" s="6"/>
      <c r="M11" s="22" t="s">
        <v>21</v>
      </c>
      <c r="N11" s="23">
        <v>0</v>
      </c>
      <c r="O11" s="24">
        <f>SUM(N11-N17)</f>
        <v>0</v>
      </c>
    </row>
    <row r="12" spans="1:15" ht="21.95" customHeight="1" x14ac:dyDescent="0.2">
      <c r="A12" s="5"/>
      <c r="B12" s="6"/>
      <c r="C12" s="7"/>
      <c r="D12" s="7">
        <f t="shared" si="1"/>
        <v>0</v>
      </c>
      <c r="E12" s="7"/>
      <c r="F12" s="7"/>
      <c r="G12" s="7"/>
      <c r="H12" s="7"/>
      <c r="I12" s="7">
        <f t="shared" si="0"/>
        <v>0</v>
      </c>
      <c r="J12" s="6"/>
      <c r="K12" s="6"/>
    </row>
    <row r="13" spans="1:15" ht="21.95" customHeight="1" x14ac:dyDescent="0.2">
      <c r="A13" s="5"/>
      <c r="B13" s="6"/>
      <c r="C13" s="7"/>
      <c r="D13" s="7">
        <f t="shared" si="1"/>
        <v>0</v>
      </c>
      <c r="E13" s="7"/>
      <c r="F13" s="7"/>
      <c r="G13" s="7"/>
      <c r="H13" s="7"/>
      <c r="I13" s="7">
        <f t="shared" ref="I13:I67" si="2">SUM(E13:G13)</f>
        <v>0</v>
      </c>
      <c r="J13" s="6"/>
      <c r="K13" s="6"/>
      <c r="M13" s="25"/>
      <c r="N13" s="25" t="s">
        <v>22</v>
      </c>
      <c r="O13" s="26" t="s">
        <v>23</v>
      </c>
    </row>
    <row r="14" spans="1:15" ht="21.95" customHeight="1" x14ac:dyDescent="0.2">
      <c r="A14" s="5"/>
      <c r="B14" s="6"/>
      <c r="C14" s="7"/>
      <c r="D14" s="7">
        <f t="shared" si="1"/>
        <v>0</v>
      </c>
      <c r="E14" s="7"/>
      <c r="F14" s="7"/>
      <c r="G14" s="7"/>
      <c r="H14" s="7"/>
      <c r="I14" s="7">
        <f t="shared" si="2"/>
        <v>0</v>
      </c>
      <c r="J14" s="6"/>
      <c r="K14" s="6"/>
      <c r="M14" s="27" t="s">
        <v>4</v>
      </c>
      <c r="N14" s="18">
        <f>SUM(E2:E100, 'Cash Claims'!D21)</f>
        <v>0</v>
      </c>
      <c r="O14" s="28">
        <f>SUM(M2-N2)</f>
        <v>0</v>
      </c>
    </row>
    <row r="15" spans="1:15" ht="21.95" customHeight="1" x14ac:dyDescent="0.2">
      <c r="A15" s="5"/>
      <c r="B15" s="6"/>
      <c r="C15" s="7"/>
      <c r="D15" s="7">
        <f t="shared" si="1"/>
        <v>0</v>
      </c>
      <c r="E15" s="7"/>
      <c r="F15" s="7"/>
      <c r="G15" s="7"/>
      <c r="H15" s="7"/>
      <c r="I15" s="7">
        <f t="shared" si="2"/>
        <v>0</v>
      </c>
      <c r="J15" s="6"/>
      <c r="K15" s="6"/>
      <c r="M15" s="2" t="s">
        <v>24</v>
      </c>
      <c r="N15" s="19">
        <f>SUM(F2:F100, 'Cash Claims'!E21)</f>
        <v>0</v>
      </c>
      <c r="O15" s="13" t="s">
        <v>25</v>
      </c>
    </row>
    <row r="16" spans="1:15" ht="21.95" customHeight="1" x14ac:dyDescent="0.2">
      <c r="A16" s="5"/>
      <c r="B16" s="6"/>
      <c r="C16" s="7"/>
      <c r="D16" s="7">
        <f t="shared" si="1"/>
        <v>0</v>
      </c>
      <c r="E16" s="7"/>
      <c r="F16" s="7"/>
      <c r="G16" s="7"/>
      <c r="H16" s="7"/>
      <c r="I16" s="7">
        <f t="shared" si="2"/>
        <v>0</v>
      </c>
      <c r="J16" s="6"/>
      <c r="K16" s="6"/>
      <c r="M16" s="29" t="s">
        <v>26</v>
      </c>
      <c r="N16" s="30">
        <f>SUM(G2:G100, 'Cash Claims'!F21)</f>
        <v>0</v>
      </c>
      <c r="O16" s="28">
        <f>O14</f>
        <v>0</v>
      </c>
    </row>
    <row r="17" spans="1:14" ht="21.95" customHeight="1" x14ac:dyDescent="0.2">
      <c r="A17" s="5"/>
      <c r="B17" s="6"/>
      <c r="C17" s="7"/>
      <c r="D17" s="7">
        <f t="shared" si="1"/>
        <v>0</v>
      </c>
      <c r="E17" s="7"/>
      <c r="F17" s="7"/>
      <c r="G17" s="7"/>
      <c r="H17" s="7"/>
      <c r="I17" s="7">
        <f t="shared" si="2"/>
        <v>0</v>
      </c>
      <c r="J17" s="6"/>
      <c r="K17" s="6"/>
      <c r="M17" s="31" t="s">
        <v>27</v>
      </c>
      <c r="N17" s="32">
        <f>SUM(H2:H100)</f>
        <v>0</v>
      </c>
    </row>
    <row r="18" spans="1:14" ht="21.95" customHeight="1" x14ac:dyDescent="0.2">
      <c r="A18" s="5"/>
      <c r="B18" s="6"/>
      <c r="C18" s="7"/>
      <c r="D18" s="7">
        <f t="shared" si="1"/>
        <v>0</v>
      </c>
      <c r="E18" s="7"/>
      <c r="F18" s="7"/>
      <c r="G18" s="7"/>
      <c r="H18" s="7"/>
      <c r="I18" s="7">
        <f>SUM(E18:H18)</f>
        <v>0</v>
      </c>
      <c r="J18" s="6"/>
      <c r="K18" s="6"/>
    </row>
    <row r="19" spans="1:14" ht="21.95" customHeight="1" x14ac:dyDescent="0.2">
      <c r="A19" s="5"/>
      <c r="B19" s="6"/>
      <c r="C19" s="7"/>
      <c r="D19" s="7">
        <f t="shared" si="1"/>
        <v>0</v>
      </c>
      <c r="E19" s="7"/>
      <c r="F19" s="7"/>
      <c r="G19" s="7"/>
      <c r="H19" s="7"/>
      <c r="I19" s="7">
        <f t="shared" si="2"/>
        <v>0</v>
      </c>
      <c r="J19" s="6"/>
      <c r="K19" s="6"/>
    </row>
    <row r="20" spans="1:14" ht="21.95" customHeight="1" x14ac:dyDescent="0.2">
      <c r="A20" s="5"/>
      <c r="B20" s="6"/>
      <c r="C20" s="7"/>
      <c r="D20" s="7">
        <f t="shared" si="1"/>
        <v>0</v>
      </c>
      <c r="E20" s="7"/>
      <c r="F20" s="7"/>
      <c r="G20" s="7"/>
      <c r="H20" s="7"/>
      <c r="I20" s="7">
        <f t="shared" si="2"/>
        <v>0</v>
      </c>
      <c r="J20" s="6"/>
      <c r="K20" s="6"/>
    </row>
    <row r="21" spans="1:14" ht="21.95" customHeight="1" x14ac:dyDescent="0.2">
      <c r="A21" s="5"/>
      <c r="B21" s="6"/>
      <c r="C21" s="7"/>
      <c r="D21" s="7">
        <f t="shared" si="1"/>
        <v>0</v>
      </c>
      <c r="E21" s="7"/>
      <c r="F21" s="7"/>
      <c r="G21" s="7"/>
      <c r="H21" s="7"/>
      <c r="I21" s="7">
        <f>SUM(E21:H21)</f>
        <v>0</v>
      </c>
      <c r="J21" s="6"/>
      <c r="K21" s="6"/>
    </row>
    <row r="22" spans="1:14" ht="21.95" customHeight="1" x14ac:dyDescent="0.2">
      <c r="A22" s="5"/>
      <c r="B22" s="6"/>
      <c r="C22" s="7"/>
      <c r="D22" s="7">
        <f t="shared" si="1"/>
        <v>0</v>
      </c>
      <c r="E22" s="7"/>
      <c r="F22" s="7"/>
      <c r="G22" s="7"/>
      <c r="H22" s="7"/>
      <c r="I22" s="7">
        <f>SUM(E22:H22)</f>
        <v>0</v>
      </c>
      <c r="J22" s="6"/>
      <c r="K22" s="6"/>
    </row>
    <row r="23" spans="1:14" ht="21.95" customHeight="1" x14ac:dyDescent="0.2">
      <c r="A23" s="5"/>
      <c r="B23" s="6"/>
      <c r="C23" s="7"/>
      <c r="D23" s="7">
        <f t="shared" si="1"/>
        <v>0</v>
      </c>
      <c r="E23" s="7"/>
      <c r="F23" s="7"/>
      <c r="G23" s="7"/>
      <c r="H23" s="7"/>
      <c r="I23" s="7">
        <f t="shared" si="2"/>
        <v>0</v>
      </c>
      <c r="J23" s="6"/>
      <c r="K23" s="6"/>
    </row>
    <row r="24" spans="1:14" ht="21.95" customHeight="1" x14ac:dyDescent="0.2">
      <c r="A24" s="5"/>
      <c r="B24" s="6"/>
      <c r="C24" s="7"/>
      <c r="D24" s="7">
        <f t="shared" si="1"/>
        <v>0</v>
      </c>
      <c r="E24" s="7"/>
      <c r="F24" s="7"/>
      <c r="G24" s="7"/>
      <c r="H24" s="7"/>
      <c r="I24" s="7">
        <f t="shared" si="2"/>
        <v>0</v>
      </c>
      <c r="J24" s="6"/>
      <c r="K24" s="6"/>
    </row>
    <row r="25" spans="1:14" ht="21.95" customHeight="1" x14ac:dyDescent="0.2">
      <c r="A25" s="5"/>
      <c r="B25" s="6"/>
      <c r="C25" s="7"/>
      <c r="D25" s="7">
        <f t="shared" si="1"/>
        <v>0</v>
      </c>
      <c r="E25" s="7"/>
      <c r="F25" s="7"/>
      <c r="G25" s="7"/>
      <c r="H25" s="7"/>
      <c r="I25" s="7">
        <f t="shared" si="2"/>
        <v>0</v>
      </c>
      <c r="J25" s="6"/>
      <c r="K25" s="6"/>
    </row>
    <row r="26" spans="1:14" ht="21.95" customHeight="1" x14ac:dyDescent="0.2">
      <c r="A26" s="5"/>
      <c r="B26" s="6"/>
      <c r="C26" s="7"/>
      <c r="D26" s="7">
        <f t="shared" si="1"/>
        <v>0</v>
      </c>
      <c r="E26" s="7"/>
      <c r="F26" s="7"/>
      <c r="G26" s="7"/>
      <c r="H26" s="7"/>
      <c r="I26" s="7">
        <f t="shared" si="2"/>
        <v>0</v>
      </c>
      <c r="J26" s="6"/>
      <c r="K26" s="6"/>
    </row>
    <row r="27" spans="1:14" ht="21.95" customHeight="1" x14ac:dyDescent="0.2">
      <c r="A27" s="5"/>
      <c r="B27" s="6"/>
      <c r="C27" s="7"/>
      <c r="D27" s="7">
        <f t="shared" si="1"/>
        <v>0</v>
      </c>
      <c r="E27" s="7"/>
      <c r="F27" s="7"/>
      <c r="G27" s="7"/>
      <c r="H27" s="7"/>
      <c r="I27" s="7">
        <f t="shared" si="2"/>
        <v>0</v>
      </c>
      <c r="J27" s="6"/>
      <c r="K27" s="6"/>
    </row>
    <row r="28" spans="1:14" ht="21.95" customHeight="1" x14ac:dyDescent="0.2">
      <c r="A28" s="5"/>
      <c r="B28" s="6"/>
      <c r="C28" s="7"/>
      <c r="D28" s="7">
        <f t="shared" si="1"/>
        <v>0</v>
      </c>
      <c r="E28" s="7"/>
      <c r="F28" s="7"/>
      <c r="G28" s="7"/>
      <c r="H28" s="7"/>
      <c r="I28" s="7">
        <f t="shared" si="2"/>
        <v>0</v>
      </c>
      <c r="J28" s="6"/>
      <c r="K28" s="6"/>
    </row>
    <row r="29" spans="1:14" ht="21.95" customHeight="1" x14ac:dyDescent="0.2">
      <c r="A29" s="5"/>
      <c r="B29" s="6"/>
      <c r="C29" s="7"/>
      <c r="D29" s="7">
        <f t="shared" si="1"/>
        <v>0</v>
      </c>
      <c r="E29" s="7"/>
      <c r="F29" s="7"/>
      <c r="G29" s="7"/>
      <c r="H29" s="7"/>
      <c r="I29" s="7">
        <f t="shared" si="2"/>
        <v>0</v>
      </c>
      <c r="J29" s="6"/>
      <c r="K29" s="6"/>
    </row>
    <row r="30" spans="1:14" ht="21.95" customHeight="1" x14ac:dyDescent="0.2">
      <c r="A30" s="5"/>
      <c r="B30" s="6"/>
      <c r="C30" s="7"/>
      <c r="D30" s="7">
        <f t="shared" si="1"/>
        <v>0</v>
      </c>
      <c r="E30" s="7"/>
      <c r="F30" s="7"/>
      <c r="G30" s="7"/>
      <c r="H30" s="7"/>
      <c r="I30" s="7">
        <f t="shared" si="2"/>
        <v>0</v>
      </c>
      <c r="J30" s="6"/>
      <c r="K30" s="6"/>
    </row>
    <row r="31" spans="1:14" ht="21.95" customHeight="1" x14ac:dyDescent="0.2">
      <c r="A31" s="5"/>
      <c r="B31" s="6"/>
      <c r="C31" s="7"/>
      <c r="D31" s="7">
        <f t="shared" si="1"/>
        <v>0</v>
      </c>
      <c r="E31" s="7"/>
      <c r="F31" s="7"/>
      <c r="G31" s="7"/>
      <c r="H31" s="7"/>
      <c r="I31" s="7">
        <f t="shared" si="2"/>
        <v>0</v>
      </c>
      <c r="J31" s="6"/>
      <c r="K31" s="6"/>
    </row>
    <row r="32" spans="1:14" ht="21.95" customHeight="1" x14ac:dyDescent="0.2">
      <c r="A32" s="5"/>
      <c r="B32" s="6"/>
      <c r="C32" s="7"/>
      <c r="D32" s="7">
        <f t="shared" si="1"/>
        <v>0</v>
      </c>
      <c r="E32" s="7"/>
      <c r="F32" s="7"/>
      <c r="G32" s="7"/>
      <c r="H32" s="7"/>
      <c r="I32" s="7">
        <f t="shared" si="2"/>
        <v>0</v>
      </c>
      <c r="J32" s="6"/>
      <c r="K32" s="6"/>
    </row>
    <row r="33" spans="1:11" ht="21.95" customHeight="1" x14ac:dyDescent="0.2">
      <c r="A33" s="5"/>
      <c r="B33" s="6"/>
      <c r="C33" s="7"/>
      <c r="D33" s="7">
        <f t="shared" si="1"/>
        <v>0</v>
      </c>
      <c r="E33" s="7"/>
      <c r="F33" s="7"/>
      <c r="G33" s="7"/>
      <c r="H33" s="7"/>
      <c r="I33" s="7">
        <f t="shared" si="2"/>
        <v>0</v>
      </c>
      <c r="J33" s="6"/>
      <c r="K33" s="6"/>
    </row>
    <row r="34" spans="1:11" ht="21.95" customHeight="1" x14ac:dyDescent="0.2">
      <c r="A34" s="5"/>
      <c r="B34" s="6"/>
      <c r="C34" s="7"/>
      <c r="D34" s="7">
        <f t="shared" si="1"/>
        <v>0</v>
      </c>
      <c r="E34" s="7"/>
      <c r="F34" s="7"/>
      <c r="G34" s="7"/>
      <c r="H34" s="7"/>
      <c r="I34" s="7">
        <f t="shared" si="2"/>
        <v>0</v>
      </c>
      <c r="J34" s="6"/>
      <c r="K34" s="6"/>
    </row>
    <row r="35" spans="1:11" ht="21.95" customHeight="1" x14ac:dyDescent="0.2">
      <c r="A35" s="5"/>
      <c r="B35" s="6"/>
      <c r="C35" s="7"/>
      <c r="D35" s="7">
        <f t="shared" si="1"/>
        <v>0</v>
      </c>
      <c r="E35" s="7"/>
      <c r="F35" s="7"/>
      <c r="G35" s="7"/>
      <c r="H35" s="7"/>
      <c r="I35" s="7">
        <f t="shared" si="2"/>
        <v>0</v>
      </c>
      <c r="J35" s="6"/>
      <c r="K35" s="6"/>
    </row>
    <row r="36" spans="1:11" ht="21.95" customHeight="1" x14ac:dyDescent="0.2">
      <c r="A36" s="5"/>
      <c r="B36" s="6"/>
      <c r="C36" s="7"/>
      <c r="D36" s="7">
        <f t="shared" si="1"/>
        <v>0</v>
      </c>
      <c r="E36" s="7"/>
      <c r="F36" s="7"/>
      <c r="G36" s="7"/>
      <c r="H36" s="7"/>
      <c r="I36" s="7">
        <f t="shared" si="2"/>
        <v>0</v>
      </c>
      <c r="J36" s="6"/>
      <c r="K36" s="6"/>
    </row>
    <row r="37" spans="1:11" ht="21.95" customHeight="1" x14ac:dyDescent="0.2">
      <c r="A37" s="5"/>
      <c r="B37" s="6"/>
      <c r="C37" s="7"/>
      <c r="D37" s="7">
        <f t="shared" si="1"/>
        <v>0</v>
      </c>
      <c r="E37" s="7"/>
      <c r="F37" s="7"/>
      <c r="G37" s="7"/>
      <c r="H37" s="7"/>
      <c r="I37" s="7">
        <f t="shared" si="2"/>
        <v>0</v>
      </c>
      <c r="J37" s="6"/>
      <c r="K37" s="6"/>
    </row>
    <row r="38" spans="1:11" ht="21.95" customHeight="1" x14ac:dyDescent="0.2">
      <c r="A38" s="5"/>
      <c r="B38" s="6"/>
      <c r="C38" s="7"/>
      <c r="D38" s="7">
        <f t="shared" si="1"/>
        <v>0</v>
      </c>
      <c r="E38" s="7"/>
      <c r="F38" s="7"/>
      <c r="G38" s="7"/>
      <c r="H38" s="7"/>
      <c r="I38" s="7">
        <f t="shared" si="2"/>
        <v>0</v>
      </c>
      <c r="J38" s="6"/>
      <c r="K38" s="6"/>
    </row>
    <row r="39" spans="1:11" ht="21.95" customHeight="1" x14ac:dyDescent="0.2">
      <c r="A39" s="5"/>
      <c r="B39" s="6"/>
      <c r="C39" s="7"/>
      <c r="D39" s="7">
        <f t="shared" si="1"/>
        <v>0</v>
      </c>
      <c r="E39" s="7"/>
      <c r="F39" s="7"/>
      <c r="G39" s="7"/>
      <c r="H39" s="7"/>
      <c r="I39" s="7">
        <f t="shared" si="2"/>
        <v>0</v>
      </c>
      <c r="J39" s="6"/>
      <c r="K39" s="6"/>
    </row>
    <row r="40" spans="1:11" ht="21.95" customHeight="1" x14ac:dyDescent="0.2">
      <c r="A40" s="5"/>
      <c r="B40" s="6"/>
      <c r="C40" s="7"/>
      <c r="D40" s="7">
        <f t="shared" si="1"/>
        <v>0</v>
      </c>
      <c r="E40" s="7"/>
      <c r="F40" s="7"/>
      <c r="G40" s="7"/>
      <c r="H40" s="7"/>
      <c r="I40" s="7">
        <f t="shared" si="2"/>
        <v>0</v>
      </c>
      <c r="J40" s="6"/>
      <c r="K40" s="6"/>
    </row>
    <row r="41" spans="1:11" ht="21.95" customHeight="1" x14ac:dyDescent="0.2">
      <c r="A41" s="5"/>
      <c r="B41" s="6"/>
      <c r="C41" s="7"/>
      <c r="D41" s="7">
        <f t="shared" si="1"/>
        <v>0</v>
      </c>
      <c r="E41" s="7"/>
      <c r="F41" s="7"/>
      <c r="G41" s="7"/>
      <c r="H41" s="7"/>
      <c r="I41" s="7">
        <f t="shared" si="2"/>
        <v>0</v>
      </c>
      <c r="J41" s="6"/>
      <c r="K41" s="6"/>
    </row>
    <row r="42" spans="1:11" ht="21.95" customHeight="1" x14ac:dyDescent="0.2">
      <c r="A42" s="5"/>
      <c r="B42" s="6"/>
      <c r="C42" s="7"/>
      <c r="D42" s="7">
        <f t="shared" si="1"/>
        <v>0</v>
      </c>
      <c r="E42" s="7"/>
      <c r="F42" s="7"/>
      <c r="G42" s="7"/>
      <c r="H42" s="7"/>
      <c r="I42" s="7">
        <f t="shared" si="2"/>
        <v>0</v>
      </c>
      <c r="J42" s="6"/>
      <c r="K42" s="6"/>
    </row>
    <row r="43" spans="1:11" ht="21.95" customHeight="1" x14ac:dyDescent="0.2">
      <c r="A43" s="5"/>
      <c r="B43" s="6"/>
      <c r="C43" s="7"/>
      <c r="D43" s="7">
        <f t="shared" si="1"/>
        <v>0</v>
      </c>
      <c r="E43" s="7"/>
      <c r="F43" s="7"/>
      <c r="G43" s="7"/>
      <c r="H43" s="7"/>
      <c r="I43" s="7">
        <f t="shared" si="2"/>
        <v>0</v>
      </c>
      <c r="J43" s="6"/>
      <c r="K43" s="6"/>
    </row>
    <row r="44" spans="1:11" ht="21.95" customHeight="1" x14ac:dyDescent="0.2">
      <c r="A44" s="5"/>
      <c r="B44" s="6"/>
      <c r="C44" s="7"/>
      <c r="D44" s="7">
        <f t="shared" si="1"/>
        <v>0</v>
      </c>
      <c r="E44" s="7"/>
      <c r="F44" s="7"/>
      <c r="G44" s="7"/>
      <c r="H44" s="7"/>
      <c r="I44" s="7">
        <f t="shared" si="2"/>
        <v>0</v>
      </c>
      <c r="J44" s="6"/>
      <c r="K44" s="6"/>
    </row>
    <row r="45" spans="1:11" ht="21.95" customHeight="1" x14ac:dyDescent="0.2">
      <c r="A45" s="5"/>
      <c r="B45" s="6"/>
      <c r="C45" s="7"/>
      <c r="D45" s="7">
        <f t="shared" si="1"/>
        <v>0</v>
      </c>
      <c r="E45" s="7"/>
      <c r="F45" s="7"/>
      <c r="G45" s="7"/>
      <c r="H45" s="7"/>
      <c r="I45" s="7">
        <f t="shared" si="2"/>
        <v>0</v>
      </c>
      <c r="J45" s="6"/>
      <c r="K45" s="6"/>
    </row>
    <row r="46" spans="1:11" ht="21.95" customHeight="1" x14ac:dyDescent="0.2">
      <c r="A46" s="5"/>
      <c r="B46" s="6"/>
      <c r="C46" s="7"/>
      <c r="D46" s="7">
        <f t="shared" si="1"/>
        <v>0</v>
      </c>
      <c r="E46" s="7"/>
      <c r="F46" s="7"/>
      <c r="G46" s="7"/>
      <c r="H46" s="7"/>
      <c r="I46" s="7">
        <f t="shared" si="2"/>
        <v>0</v>
      </c>
      <c r="J46" s="6"/>
      <c r="K46" s="6"/>
    </row>
    <row r="47" spans="1:11" ht="21.95" customHeight="1" x14ac:dyDescent="0.2">
      <c r="A47" s="5"/>
      <c r="B47" s="6"/>
      <c r="C47" s="7"/>
      <c r="D47" s="7">
        <f t="shared" si="1"/>
        <v>0</v>
      </c>
      <c r="E47" s="7"/>
      <c r="F47" s="7"/>
      <c r="G47" s="7"/>
      <c r="H47" s="7"/>
      <c r="I47" s="7">
        <f t="shared" si="2"/>
        <v>0</v>
      </c>
      <c r="J47" s="6"/>
      <c r="K47" s="6"/>
    </row>
    <row r="48" spans="1:11" ht="21.95" customHeight="1" x14ac:dyDescent="0.2">
      <c r="A48" s="5"/>
      <c r="B48" s="6"/>
      <c r="C48" s="7"/>
      <c r="D48" s="7">
        <f t="shared" si="1"/>
        <v>0</v>
      </c>
      <c r="E48" s="7"/>
      <c r="F48" s="7"/>
      <c r="G48" s="7"/>
      <c r="H48" s="7"/>
      <c r="I48" s="7">
        <f t="shared" si="2"/>
        <v>0</v>
      </c>
      <c r="J48" s="6"/>
      <c r="K48" s="6"/>
    </row>
    <row r="49" spans="1:11" ht="21.95" customHeight="1" x14ac:dyDescent="0.2">
      <c r="A49" s="5"/>
      <c r="B49" s="6"/>
      <c r="C49" s="7"/>
      <c r="D49" s="7">
        <f t="shared" si="1"/>
        <v>0</v>
      </c>
      <c r="E49" s="7"/>
      <c r="F49" s="7"/>
      <c r="G49" s="7"/>
      <c r="H49" s="7"/>
      <c r="I49" s="7">
        <f t="shared" si="2"/>
        <v>0</v>
      </c>
      <c r="J49" s="6"/>
      <c r="K49" s="6"/>
    </row>
    <row r="50" spans="1:11" ht="21.95" customHeight="1" x14ac:dyDescent="0.2">
      <c r="A50" s="5"/>
      <c r="B50" s="6"/>
      <c r="C50" s="7"/>
      <c r="D50" s="7">
        <f t="shared" si="1"/>
        <v>0</v>
      </c>
      <c r="E50" s="7"/>
      <c r="F50" s="7"/>
      <c r="G50" s="7"/>
      <c r="H50" s="7"/>
      <c r="I50" s="7">
        <f t="shared" si="2"/>
        <v>0</v>
      </c>
      <c r="J50" s="6"/>
      <c r="K50" s="6"/>
    </row>
    <row r="51" spans="1:11" ht="21.95" customHeight="1" x14ac:dyDescent="0.2">
      <c r="A51" s="5"/>
      <c r="B51" s="6"/>
      <c r="C51" s="7"/>
      <c r="D51" s="7">
        <f t="shared" si="1"/>
        <v>0</v>
      </c>
      <c r="E51" s="7"/>
      <c r="F51" s="7"/>
      <c r="G51" s="7"/>
      <c r="H51" s="7"/>
      <c r="I51" s="7">
        <f t="shared" si="2"/>
        <v>0</v>
      </c>
      <c r="J51" s="6"/>
      <c r="K51" s="6"/>
    </row>
    <row r="52" spans="1:11" ht="21.95" customHeight="1" x14ac:dyDescent="0.2">
      <c r="A52" s="5"/>
      <c r="B52" s="6"/>
      <c r="C52" s="7"/>
      <c r="D52" s="7">
        <f t="shared" si="1"/>
        <v>0</v>
      </c>
      <c r="E52" s="7"/>
      <c r="F52" s="7"/>
      <c r="G52" s="7"/>
      <c r="H52" s="7"/>
      <c r="I52" s="7">
        <f t="shared" si="2"/>
        <v>0</v>
      </c>
      <c r="J52" s="6"/>
      <c r="K52" s="6"/>
    </row>
    <row r="53" spans="1:11" ht="21.95" customHeight="1" x14ac:dyDescent="0.2">
      <c r="A53" s="5"/>
      <c r="B53" s="6"/>
      <c r="C53" s="7"/>
      <c r="D53" s="7">
        <f t="shared" si="1"/>
        <v>0</v>
      </c>
      <c r="E53" s="7"/>
      <c r="F53" s="7"/>
      <c r="G53" s="7"/>
      <c r="H53" s="7"/>
      <c r="I53" s="7">
        <f t="shared" si="2"/>
        <v>0</v>
      </c>
      <c r="J53" s="6"/>
      <c r="K53" s="6"/>
    </row>
    <row r="54" spans="1:11" ht="21.95" customHeight="1" x14ac:dyDescent="0.2">
      <c r="A54" s="5"/>
      <c r="B54" s="6"/>
      <c r="C54" s="7"/>
      <c r="D54" s="7">
        <f t="shared" si="1"/>
        <v>0</v>
      </c>
      <c r="E54" s="7"/>
      <c r="F54" s="7"/>
      <c r="G54" s="7"/>
      <c r="H54" s="7"/>
      <c r="I54" s="7">
        <f t="shared" si="2"/>
        <v>0</v>
      </c>
      <c r="J54" s="6"/>
      <c r="K54" s="6"/>
    </row>
    <row r="55" spans="1:11" ht="21.95" customHeight="1" x14ac:dyDescent="0.2">
      <c r="A55" s="5"/>
      <c r="B55" s="6"/>
      <c r="C55" s="7"/>
      <c r="D55" s="7">
        <f t="shared" si="1"/>
        <v>0</v>
      </c>
      <c r="E55" s="7"/>
      <c r="F55" s="7"/>
      <c r="G55" s="7"/>
      <c r="H55" s="7"/>
      <c r="I55" s="7">
        <f t="shared" si="2"/>
        <v>0</v>
      </c>
      <c r="J55" s="6"/>
      <c r="K55" s="6"/>
    </row>
    <row r="56" spans="1:11" ht="21.95" customHeight="1" x14ac:dyDescent="0.2">
      <c r="A56" s="5"/>
      <c r="B56" s="6"/>
      <c r="C56" s="7"/>
      <c r="D56" s="7">
        <f t="shared" si="1"/>
        <v>0</v>
      </c>
      <c r="E56" s="7"/>
      <c r="F56" s="7"/>
      <c r="G56" s="7"/>
      <c r="H56" s="7"/>
      <c r="I56" s="7">
        <f t="shared" si="2"/>
        <v>0</v>
      </c>
      <c r="J56" s="6"/>
      <c r="K56" s="6"/>
    </row>
    <row r="57" spans="1:11" ht="21.95" customHeight="1" x14ac:dyDescent="0.2">
      <c r="A57" s="5"/>
      <c r="B57" s="6"/>
      <c r="C57" s="7"/>
      <c r="D57" s="7">
        <f t="shared" si="1"/>
        <v>0</v>
      </c>
      <c r="E57" s="7"/>
      <c r="F57" s="7"/>
      <c r="G57" s="7"/>
      <c r="H57" s="7"/>
      <c r="I57" s="7">
        <f t="shared" si="2"/>
        <v>0</v>
      </c>
      <c r="J57" s="6"/>
      <c r="K57" s="6"/>
    </row>
    <row r="58" spans="1:11" ht="21.95" customHeight="1" x14ac:dyDescent="0.2">
      <c r="A58" s="5"/>
      <c r="B58" s="6"/>
      <c r="C58" s="7"/>
      <c r="D58" s="7">
        <f t="shared" si="1"/>
        <v>0</v>
      </c>
      <c r="E58" s="7"/>
      <c r="F58" s="7"/>
      <c r="G58" s="7"/>
      <c r="H58" s="7"/>
      <c r="I58" s="7">
        <f t="shared" si="2"/>
        <v>0</v>
      </c>
      <c r="J58" s="6"/>
      <c r="K58" s="6"/>
    </row>
    <row r="59" spans="1:11" ht="21.95" customHeight="1" x14ac:dyDescent="0.2">
      <c r="A59" s="5"/>
      <c r="B59" s="6"/>
      <c r="C59" s="7"/>
      <c r="D59" s="7">
        <f t="shared" si="1"/>
        <v>0</v>
      </c>
      <c r="E59" s="7"/>
      <c r="F59" s="7"/>
      <c r="G59" s="7"/>
      <c r="H59" s="7"/>
      <c r="I59" s="7">
        <f t="shared" si="2"/>
        <v>0</v>
      </c>
      <c r="J59" s="6"/>
      <c r="K59" s="6"/>
    </row>
    <row r="60" spans="1:11" ht="21.95" customHeight="1" x14ac:dyDescent="0.2">
      <c r="A60" s="5"/>
      <c r="B60" s="6"/>
      <c r="C60" s="7"/>
      <c r="D60" s="7">
        <f t="shared" si="1"/>
        <v>0</v>
      </c>
      <c r="E60" s="7"/>
      <c r="F60" s="7"/>
      <c r="G60" s="7"/>
      <c r="H60" s="7"/>
      <c r="I60" s="7">
        <f t="shared" si="2"/>
        <v>0</v>
      </c>
      <c r="J60" s="6"/>
      <c r="K60" s="6"/>
    </row>
    <row r="61" spans="1:11" ht="21.95" customHeight="1" x14ac:dyDescent="0.2">
      <c r="A61" s="5"/>
      <c r="B61" s="6"/>
      <c r="C61" s="7"/>
      <c r="D61" s="7">
        <f t="shared" si="1"/>
        <v>0</v>
      </c>
      <c r="E61" s="7"/>
      <c r="F61" s="7"/>
      <c r="G61" s="7"/>
      <c r="H61" s="7"/>
      <c r="I61" s="7">
        <f t="shared" si="2"/>
        <v>0</v>
      </c>
      <c r="J61" s="6"/>
      <c r="K61" s="6"/>
    </row>
    <row r="62" spans="1:11" ht="21.95" customHeight="1" x14ac:dyDescent="0.2">
      <c r="A62" s="5"/>
      <c r="B62" s="6"/>
      <c r="C62" s="7"/>
      <c r="D62" s="7">
        <f t="shared" si="1"/>
        <v>0</v>
      </c>
      <c r="E62" s="7"/>
      <c r="F62" s="7"/>
      <c r="G62" s="7"/>
      <c r="H62" s="7"/>
      <c r="I62" s="7">
        <f t="shared" si="2"/>
        <v>0</v>
      </c>
      <c r="J62" s="6"/>
      <c r="K62" s="6"/>
    </row>
    <row r="63" spans="1:11" ht="21.95" customHeight="1" x14ac:dyDescent="0.2">
      <c r="A63" s="5"/>
      <c r="B63" s="6"/>
      <c r="C63" s="7"/>
      <c r="D63" s="7">
        <f t="shared" si="1"/>
        <v>0</v>
      </c>
      <c r="E63" s="7"/>
      <c r="F63" s="7"/>
      <c r="G63" s="7"/>
      <c r="H63" s="7"/>
      <c r="I63" s="7">
        <f t="shared" si="2"/>
        <v>0</v>
      </c>
      <c r="J63" s="6"/>
      <c r="K63" s="6"/>
    </row>
    <row r="64" spans="1:11" ht="21.95" customHeight="1" x14ac:dyDescent="0.2">
      <c r="A64" s="5"/>
      <c r="B64" s="6"/>
      <c r="C64" s="7"/>
      <c r="D64" s="7">
        <f t="shared" si="1"/>
        <v>0</v>
      </c>
      <c r="E64" s="7"/>
      <c r="F64" s="7"/>
      <c r="G64" s="7"/>
      <c r="H64" s="7"/>
      <c r="I64" s="7">
        <f t="shared" si="2"/>
        <v>0</v>
      </c>
      <c r="J64" s="6"/>
      <c r="K64" s="6"/>
    </row>
    <row r="65" spans="1:11" ht="21.95" customHeight="1" x14ac:dyDescent="0.2">
      <c r="A65" s="5"/>
      <c r="B65" s="6"/>
      <c r="C65" s="7"/>
      <c r="D65" s="7">
        <f t="shared" si="1"/>
        <v>0</v>
      </c>
      <c r="E65" s="7"/>
      <c r="F65" s="7"/>
      <c r="G65" s="7"/>
      <c r="H65" s="7"/>
      <c r="I65" s="7">
        <f t="shared" si="2"/>
        <v>0</v>
      </c>
      <c r="J65" s="6"/>
      <c r="K65" s="6"/>
    </row>
    <row r="66" spans="1:11" ht="21.95" customHeight="1" x14ac:dyDescent="0.2">
      <c r="A66" s="5"/>
      <c r="B66" s="6"/>
      <c r="C66" s="7"/>
      <c r="D66" s="7">
        <f t="shared" si="1"/>
        <v>0</v>
      </c>
      <c r="E66" s="7"/>
      <c r="F66" s="7"/>
      <c r="G66" s="7"/>
      <c r="H66" s="7"/>
      <c r="I66" s="7">
        <f t="shared" si="2"/>
        <v>0</v>
      </c>
      <c r="J66" s="6"/>
      <c r="K66" s="6"/>
    </row>
    <row r="67" spans="1:11" ht="21.95" customHeight="1" x14ac:dyDescent="0.2">
      <c r="A67" s="5"/>
      <c r="B67" s="6"/>
      <c r="C67" s="7"/>
      <c r="D67" s="7">
        <f t="shared" ref="D67:D100" si="3">ROUNDDOWN(C67, 1)</f>
        <v>0</v>
      </c>
      <c r="E67" s="7"/>
      <c r="F67" s="7"/>
      <c r="G67" s="7"/>
      <c r="H67" s="7"/>
      <c r="I67" s="7">
        <f t="shared" si="2"/>
        <v>0</v>
      </c>
      <c r="J67" s="6"/>
      <c r="K67" s="6"/>
    </row>
    <row r="68" spans="1:11" ht="21.95" customHeight="1" x14ac:dyDescent="0.2">
      <c r="A68" s="5"/>
      <c r="B68" s="6"/>
      <c r="C68" s="7"/>
      <c r="D68" s="7">
        <f t="shared" si="3"/>
        <v>0</v>
      </c>
      <c r="E68" s="7"/>
      <c r="F68" s="7"/>
      <c r="G68" s="7"/>
      <c r="H68" s="7"/>
      <c r="I68" s="7">
        <f t="shared" ref="I68:I100" si="4">SUM(E68:G68)</f>
        <v>0</v>
      </c>
      <c r="J68" s="6"/>
      <c r="K68" s="6"/>
    </row>
    <row r="69" spans="1:11" ht="21.95" customHeight="1" x14ac:dyDescent="0.2">
      <c r="A69" s="5"/>
      <c r="B69" s="6"/>
      <c r="C69" s="7"/>
      <c r="D69" s="7">
        <f t="shared" si="3"/>
        <v>0</v>
      </c>
      <c r="E69" s="7"/>
      <c r="F69" s="7"/>
      <c r="G69" s="7"/>
      <c r="H69" s="7"/>
      <c r="I69" s="7">
        <f t="shared" si="4"/>
        <v>0</v>
      </c>
      <c r="J69" s="6"/>
      <c r="K69" s="6"/>
    </row>
    <row r="70" spans="1:11" ht="21.95" customHeight="1" x14ac:dyDescent="0.2">
      <c r="A70" s="5"/>
      <c r="B70" s="6"/>
      <c r="C70" s="7"/>
      <c r="D70" s="7">
        <f t="shared" si="3"/>
        <v>0</v>
      </c>
      <c r="E70" s="7"/>
      <c r="F70" s="7"/>
      <c r="G70" s="7"/>
      <c r="H70" s="7"/>
      <c r="I70" s="7">
        <f t="shared" si="4"/>
        <v>0</v>
      </c>
      <c r="J70" s="6"/>
      <c r="K70" s="6"/>
    </row>
    <row r="71" spans="1:11" ht="21.95" customHeight="1" x14ac:dyDescent="0.2">
      <c r="A71" s="5"/>
      <c r="B71" s="6"/>
      <c r="C71" s="7"/>
      <c r="D71" s="7">
        <f t="shared" si="3"/>
        <v>0</v>
      </c>
      <c r="E71" s="7"/>
      <c r="F71" s="7"/>
      <c r="G71" s="7"/>
      <c r="H71" s="7"/>
      <c r="I71" s="7">
        <f t="shared" si="4"/>
        <v>0</v>
      </c>
      <c r="J71" s="6"/>
      <c r="K71" s="6"/>
    </row>
    <row r="72" spans="1:11" ht="21.95" customHeight="1" x14ac:dyDescent="0.2">
      <c r="A72" s="5"/>
      <c r="B72" s="6"/>
      <c r="C72" s="7"/>
      <c r="D72" s="7">
        <f t="shared" si="3"/>
        <v>0</v>
      </c>
      <c r="E72" s="7"/>
      <c r="F72" s="7"/>
      <c r="G72" s="7"/>
      <c r="H72" s="7"/>
      <c r="I72" s="7">
        <f t="shared" si="4"/>
        <v>0</v>
      </c>
      <c r="J72" s="6"/>
      <c r="K72" s="6"/>
    </row>
    <row r="73" spans="1:11" ht="21.95" customHeight="1" x14ac:dyDescent="0.2">
      <c r="A73" s="5"/>
      <c r="B73" s="6"/>
      <c r="C73" s="7"/>
      <c r="D73" s="7">
        <f t="shared" si="3"/>
        <v>0</v>
      </c>
      <c r="E73" s="7"/>
      <c r="F73" s="7"/>
      <c r="G73" s="7"/>
      <c r="H73" s="7"/>
      <c r="I73" s="7">
        <f t="shared" si="4"/>
        <v>0</v>
      </c>
      <c r="J73" s="6"/>
      <c r="K73" s="6"/>
    </row>
    <row r="74" spans="1:11" ht="21.95" customHeight="1" x14ac:dyDescent="0.2">
      <c r="A74" s="5"/>
      <c r="B74" s="6"/>
      <c r="C74" s="7"/>
      <c r="D74" s="7">
        <f t="shared" si="3"/>
        <v>0</v>
      </c>
      <c r="E74" s="7"/>
      <c r="F74" s="7"/>
      <c r="G74" s="7"/>
      <c r="H74" s="7"/>
      <c r="I74" s="7">
        <f t="shared" si="4"/>
        <v>0</v>
      </c>
      <c r="J74" s="6"/>
      <c r="K74" s="6"/>
    </row>
    <row r="75" spans="1:11" ht="21.95" customHeight="1" x14ac:dyDescent="0.2">
      <c r="A75" s="5"/>
      <c r="B75" s="6"/>
      <c r="C75" s="7"/>
      <c r="D75" s="7">
        <f t="shared" si="3"/>
        <v>0</v>
      </c>
      <c r="E75" s="7"/>
      <c r="F75" s="7"/>
      <c r="G75" s="7"/>
      <c r="H75" s="7"/>
      <c r="I75" s="7">
        <f t="shared" si="4"/>
        <v>0</v>
      </c>
      <c r="J75" s="6"/>
      <c r="K75" s="6"/>
    </row>
    <row r="76" spans="1:11" ht="21.95" customHeight="1" x14ac:dyDescent="0.2">
      <c r="A76" s="5"/>
      <c r="B76" s="6"/>
      <c r="C76" s="7"/>
      <c r="D76" s="7">
        <f t="shared" si="3"/>
        <v>0</v>
      </c>
      <c r="E76" s="7"/>
      <c r="F76" s="7"/>
      <c r="G76" s="7"/>
      <c r="H76" s="7"/>
      <c r="I76" s="7">
        <f t="shared" si="4"/>
        <v>0</v>
      </c>
      <c r="J76" s="6"/>
      <c r="K76" s="6"/>
    </row>
    <row r="77" spans="1:11" ht="21.95" customHeight="1" x14ac:dyDescent="0.2">
      <c r="A77" s="5"/>
      <c r="B77" s="6"/>
      <c r="C77" s="7"/>
      <c r="D77" s="7">
        <f t="shared" si="3"/>
        <v>0</v>
      </c>
      <c r="E77" s="7"/>
      <c r="F77" s="7"/>
      <c r="G77" s="7"/>
      <c r="H77" s="7"/>
      <c r="I77" s="7">
        <f t="shared" si="4"/>
        <v>0</v>
      </c>
      <c r="J77" s="6"/>
      <c r="K77" s="6"/>
    </row>
    <row r="78" spans="1:11" ht="21.95" customHeight="1" x14ac:dyDescent="0.2">
      <c r="A78" s="5"/>
      <c r="B78" s="6"/>
      <c r="C78" s="7"/>
      <c r="D78" s="7">
        <f t="shared" si="3"/>
        <v>0</v>
      </c>
      <c r="E78" s="7"/>
      <c r="F78" s="7"/>
      <c r="G78" s="7"/>
      <c r="H78" s="7"/>
      <c r="I78" s="7">
        <f t="shared" si="4"/>
        <v>0</v>
      </c>
      <c r="J78" s="6"/>
      <c r="K78" s="6"/>
    </row>
    <row r="79" spans="1:11" ht="21.95" customHeight="1" x14ac:dyDescent="0.2">
      <c r="A79" s="5"/>
      <c r="B79" s="6"/>
      <c r="C79" s="7"/>
      <c r="D79" s="7">
        <f t="shared" si="3"/>
        <v>0</v>
      </c>
      <c r="E79" s="7"/>
      <c r="F79" s="7"/>
      <c r="G79" s="7"/>
      <c r="H79" s="7"/>
      <c r="I79" s="7">
        <f t="shared" si="4"/>
        <v>0</v>
      </c>
      <c r="J79" s="6"/>
      <c r="K79" s="6"/>
    </row>
    <row r="80" spans="1:11" ht="21.95" customHeight="1" x14ac:dyDescent="0.2">
      <c r="A80" s="5"/>
      <c r="B80" s="6"/>
      <c r="C80" s="7"/>
      <c r="D80" s="7">
        <f t="shared" si="3"/>
        <v>0</v>
      </c>
      <c r="E80" s="7"/>
      <c r="F80" s="7"/>
      <c r="G80" s="7"/>
      <c r="H80" s="7"/>
      <c r="I80" s="7">
        <f t="shared" si="4"/>
        <v>0</v>
      </c>
      <c r="J80" s="6"/>
      <c r="K80" s="6"/>
    </row>
    <row r="81" spans="1:11" ht="21.95" customHeight="1" x14ac:dyDescent="0.2">
      <c r="A81" s="5"/>
      <c r="B81" s="6"/>
      <c r="C81" s="7"/>
      <c r="D81" s="7">
        <f t="shared" si="3"/>
        <v>0</v>
      </c>
      <c r="E81" s="7"/>
      <c r="F81" s="7"/>
      <c r="G81" s="7"/>
      <c r="H81" s="7"/>
      <c r="I81" s="7">
        <f t="shared" si="4"/>
        <v>0</v>
      </c>
      <c r="J81" s="6"/>
      <c r="K81" s="6"/>
    </row>
    <row r="82" spans="1:11" ht="21.95" customHeight="1" x14ac:dyDescent="0.2">
      <c r="A82" s="5"/>
      <c r="B82" s="6"/>
      <c r="C82" s="7"/>
      <c r="D82" s="7">
        <f t="shared" si="3"/>
        <v>0</v>
      </c>
      <c r="E82" s="7"/>
      <c r="F82" s="7"/>
      <c r="G82" s="7"/>
      <c r="H82" s="7"/>
      <c r="I82" s="7">
        <f t="shared" si="4"/>
        <v>0</v>
      </c>
      <c r="J82" s="6"/>
      <c r="K82" s="6"/>
    </row>
    <row r="83" spans="1:11" ht="21.95" customHeight="1" x14ac:dyDescent="0.2">
      <c r="A83" s="5"/>
      <c r="B83" s="6"/>
      <c r="C83" s="7"/>
      <c r="D83" s="7">
        <f t="shared" si="3"/>
        <v>0</v>
      </c>
      <c r="E83" s="7"/>
      <c r="F83" s="7"/>
      <c r="G83" s="7"/>
      <c r="H83" s="7"/>
      <c r="I83" s="7">
        <f t="shared" si="4"/>
        <v>0</v>
      </c>
      <c r="J83" s="6"/>
      <c r="K83" s="6"/>
    </row>
    <row r="84" spans="1:11" ht="21.95" customHeight="1" x14ac:dyDescent="0.2">
      <c r="A84" s="5"/>
      <c r="B84" s="6"/>
      <c r="C84" s="7"/>
      <c r="D84" s="7">
        <f t="shared" si="3"/>
        <v>0</v>
      </c>
      <c r="E84" s="7"/>
      <c r="F84" s="7"/>
      <c r="G84" s="7"/>
      <c r="H84" s="7"/>
      <c r="I84" s="7">
        <f t="shared" si="4"/>
        <v>0</v>
      </c>
      <c r="J84" s="6"/>
      <c r="K84" s="6"/>
    </row>
    <row r="85" spans="1:11" ht="21.95" customHeight="1" x14ac:dyDescent="0.2">
      <c r="A85" s="5"/>
      <c r="B85" s="6"/>
      <c r="C85" s="7"/>
      <c r="D85" s="7">
        <f t="shared" si="3"/>
        <v>0</v>
      </c>
      <c r="E85" s="7"/>
      <c r="F85" s="7"/>
      <c r="G85" s="7"/>
      <c r="H85" s="7"/>
      <c r="I85" s="7">
        <f t="shared" si="4"/>
        <v>0</v>
      </c>
      <c r="J85" s="6"/>
      <c r="K85" s="6"/>
    </row>
    <row r="86" spans="1:11" ht="21.95" customHeight="1" x14ac:dyDescent="0.2">
      <c r="A86" s="5"/>
      <c r="B86" s="6"/>
      <c r="C86" s="7"/>
      <c r="D86" s="7">
        <f t="shared" si="3"/>
        <v>0</v>
      </c>
      <c r="E86" s="7"/>
      <c r="F86" s="7"/>
      <c r="G86" s="7"/>
      <c r="H86" s="7"/>
      <c r="I86" s="7">
        <f t="shared" si="4"/>
        <v>0</v>
      </c>
      <c r="J86" s="6"/>
      <c r="K86" s="6"/>
    </row>
    <row r="87" spans="1:11" ht="21.95" customHeight="1" x14ac:dyDescent="0.2">
      <c r="A87" s="5"/>
      <c r="B87" s="6"/>
      <c r="C87" s="7"/>
      <c r="D87" s="7">
        <f t="shared" si="3"/>
        <v>0</v>
      </c>
      <c r="E87" s="7"/>
      <c r="F87" s="7"/>
      <c r="G87" s="7"/>
      <c r="H87" s="7"/>
      <c r="I87" s="7">
        <f t="shared" si="4"/>
        <v>0</v>
      </c>
      <c r="J87" s="6"/>
      <c r="K87" s="6"/>
    </row>
    <row r="88" spans="1:11" ht="21.95" customHeight="1" x14ac:dyDescent="0.2">
      <c r="A88" s="5"/>
      <c r="B88" s="6"/>
      <c r="C88" s="7"/>
      <c r="D88" s="7">
        <f t="shared" si="3"/>
        <v>0</v>
      </c>
      <c r="E88" s="7"/>
      <c r="F88" s="7"/>
      <c r="G88" s="7"/>
      <c r="H88" s="7"/>
      <c r="I88" s="7">
        <f t="shared" si="4"/>
        <v>0</v>
      </c>
      <c r="J88" s="6"/>
      <c r="K88" s="6"/>
    </row>
    <row r="89" spans="1:11" ht="21.95" customHeight="1" x14ac:dyDescent="0.2">
      <c r="A89" s="5"/>
      <c r="B89" s="6"/>
      <c r="C89" s="7"/>
      <c r="D89" s="7">
        <f t="shared" si="3"/>
        <v>0</v>
      </c>
      <c r="E89" s="7"/>
      <c r="F89" s="7"/>
      <c r="G89" s="7"/>
      <c r="H89" s="7"/>
      <c r="I89" s="7">
        <f t="shared" si="4"/>
        <v>0</v>
      </c>
      <c r="J89" s="6"/>
      <c r="K89" s="6"/>
    </row>
    <row r="90" spans="1:11" ht="21.95" customHeight="1" x14ac:dyDescent="0.2">
      <c r="A90" s="5"/>
      <c r="B90" s="6"/>
      <c r="C90" s="7"/>
      <c r="D90" s="7">
        <f t="shared" si="3"/>
        <v>0</v>
      </c>
      <c r="E90" s="7"/>
      <c r="F90" s="7"/>
      <c r="G90" s="7"/>
      <c r="H90" s="7"/>
      <c r="I90" s="7">
        <f t="shared" si="4"/>
        <v>0</v>
      </c>
      <c r="J90" s="6"/>
      <c r="K90" s="6"/>
    </row>
    <row r="91" spans="1:11" ht="21.95" customHeight="1" x14ac:dyDescent="0.2">
      <c r="A91" s="5"/>
      <c r="B91" s="6"/>
      <c r="C91" s="7"/>
      <c r="D91" s="7">
        <f t="shared" si="3"/>
        <v>0</v>
      </c>
      <c r="E91" s="7"/>
      <c r="F91" s="7"/>
      <c r="G91" s="7"/>
      <c r="H91" s="7"/>
      <c r="I91" s="7">
        <f t="shared" si="4"/>
        <v>0</v>
      </c>
      <c r="J91" s="6"/>
      <c r="K91" s="6"/>
    </row>
    <row r="92" spans="1:11" ht="21.95" customHeight="1" x14ac:dyDescent="0.2">
      <c r="A92" s="5"/>
      <c r="B92" s="6"/>
      <c r="C92" s="7"/>
      <c r="D92" s="7">
        <f t="shared" si="3"/>
        <v>0</v>
      </c>
      <c r="E92" s="7"/>
      <c r="F92" s="7"/>
      <c r="G92" s="7"/>
      <c r="H92" s="7"/>
      <c r="I92" s="7">
        <f t="shared" si="4"/>
        <v>0</v>
      </c>
      <c r="J92" s="6"/>
      <c r="K92" s="6"/>
    </row>
    <row r="93" spans="1:11" ht="21.95" customHeight="1" x14ac:dyDescent="0.2">
      <c r="A93" s="5"/>
      <c r="B93" s="6"/>
      <c r="C93" s="7"/>
      <c r="D93" s="7">
        <f t="shared" si="3"/>
        <v>0</v>
      </c>
      <c r="E93" s="7"/>
      <c r="F93" s="7"/>
      <c r="G93" s="7"/>
      <c r="H93" s="7"/>
      <c r="I93" s="7">
        <f t="shared" si="4"/>
        <v>0</v>
      </c>
      <c r="J93" s="6"/>
      <c r="K93" s="6"/>
    </row>
    <row r="94" spans="1:11" ht="21.95" customHeight="1" x14ac:dyDescent="0.2">
      <c r="A94" s="5"/>
      <c r="B94" s="6"/>
      <c r="C94" s="7"/>
      <c r="D94" s="7">
        <f t="shared" si="3"/>
        <v>0</v>
      </c>
      <c r="E94" s="7"/>
      <c r="F94" s="7"/>
      <c r="G94" s="7"/>
      <c r="H94" s="7"/>
      <c r="I94" s="7">
        <f t="shared" si="4"/>
        <v>0</v>
      </c>
      <c r="J94" s="6"/>
      <c r="K94" s="6"/>
    </row>
    <row r="95" spans="1:11" ht="21.95" customHeight="1" x14ac:dyDescent="0.2">
      <c r="A95" s="5"/>
      <c r="B95" s="6"/>
      <c r="C95" s="7"/>
      <c r="D95" s="7">
        <f t="shared" si="3"/>
        <v>0</v>
      </c>
      <c r="E95" s="7"/>
      <c r="F95" s="7"/>
      <c r="G95" s="7"/>
      <c r="H95" s="7"/>
      <c r="I95" s="7">
        <f t="shared" si="4"/>
        <v>0</v>
      </c>
      <c r="J95" s="6"/>
      <c r="K95" s="6"/>
    </row>
    <row r="96" spans="1:11" ht="21.95" customHeight="1" x14ac:dyDescent="0.2">
      <c r="A96" s="5"/>
      <c r="B96" s="6"/>
      <c r="C96" s="7"/>
      <c r="D96" s="7">
        <f t="shared" si="3"/>
        <v>0</v>
      </c>
      <c r="E96" s="7"/>
      <c r="F96" s="7"/>
      <c r="G96" s="7"/>
      <c r="H96" s="7"/>
      <c r="I96" s="7">
        <f t="shared" si="4"/>
        <v>0</v>
      </c>
      <c r="J96" s="6"/>
      <c r="K96" s="6"/>
    </row>
    <row r="97" spans="1:11" ht="21.95" customHeight="1" x14ac:dyDescent="0.2">
      <c r="A97" s="5"/>
      <c r="B97" s="6"/>
      <c r="C97" s="7"/>
      <c r="D97" s="7">
        <f t="shared" si="3"/>
        <v>0</v>
      </c>
      <c r="E97" s="7"/>
      <c r="F97" s="7"/>
      <c r="G97" s="7"/>
      <c r="H97" s="7"/>
      <c r="I97" s="7">
        <f t="shared" si="4"/>
        <v>0</v>
      </c>
      <c r="J97" s="6"/>
      <c r="K97" s="6"/>
    </row>
    <row r="98" spans="1:11" ht="21.95" customHeight="1" x14ac:dyDescent="0.2">
      <c r="A98" s="5"/>
      <c r="B98" s="6"/>
      <c r="C98" s="7"/>
      <c r="D98" s="7">
        <f t="shared" si="3"/>
        <v>0</v>
      </c>
      <c r="E98" s="7"/>
      <c r="F98" s="7"/>
      <c r="G98" s="7"/>
      <c r="H98" s="7"/>
      <c r="I98" s="7">
        <f t="shared" si="4"/>
        <v>0</v>
      </c>
      <c r="J98" s="6"/>
      <c r="K98" s="6"/>
    </row>
    <row r="99" spans="1:11" ht="21.95" customHeight="1" x14ac:dyDescent="0.2">
      <c r="A99" s="5"/>
      <c r="B99" s="6"/>
      <c r="C99" s="7"/>
      <c r="D99" s="7">
        <f t="shared" si="3"/>
        <v>0</v>
      </c>
      <c r="E99" s="7"/>
      <c r="F99" s="7"/>
      <c r="G99" s="7"/>
      <c r="H99" s="7"/>
      <c r="I99" s="7">
        <f t="shared" si="4"/>
        <v>0</v>
      </c>
      <c r="J99" s="6"/>
      <c r="K99" s="6"/>
    </row>
    <row r="100" spans="1:11" ht="21.95" customHeight="1" x14ac:dyDescent="0.2">
      <c r="A100" s="5"/>
      <c r="B100" s="6"/>
      <c r="C100" s="7"/>
      <c r="D100" s="7">
        <f t="shared" si="3"/>
        <v>0</v>
      </c>
      <c r="E100" s="7"/>
      <c r="F100" s="7"/>
      <c r="G100" s="7"/>
      <c r="H100" s="7"/>
      <c r="I100" s="7">
        <f t="shared" si="4"/>
        <v>0</v>
      </c>
      <c r="J100" s="6"/>
      <c r="K100" s="6"/>
    </row>
  </sheetData>
  <dataConsolidate/>
  <conditionalFormatting sqref="A2:D100">
    <cfRule type="notContainsBlanks" dxfId="28" priority="6">
      <formula>LEN(TRIM(A2))&gt;0</formula>
    </cfRule>
  </conditionalFormatting>
  <conditionalFormatting sqref="J2:J100">
    <cfRule type="containsText" dxfId="27" priority="2" operator="containsText" text="N">
      <formula>NOT(ISERROR(SEARCH("N",J2)))</formula>
    </cfRule>
    <cfRule type="containsText" dxfId="26" priority="3" operator="containsText" text="Y">
      <formula>NOT(ISERROR(SEARCH("Y",J2)))</formula>
    </cfRule>
    <cfRule type="notContainsBlanks" dxfId="25" priority="4">
      <formula>LEN(TRIM(J2))&gt;0</formula>
    </cfRule>
  </conditionalFormatting>
  <dataValidations count="2">
    <dataValidation type="list" allowBlank="1" showInputMessage="1" promptTitle="INITAL" sqref="K2:K100" xr:uid="{00000000-0002-0000-0100-000000000000}">
      <formula1>"BB, TG, SH, AB, AH, AS, AK, KH, BH"</formula1>
    </dataValidation>
    <dataValidation type="list" allowBlank="1" showInputMessage="1" showErrorMessage="1" sqref="J2:J100" xr:uid="{00000000-0002-0000-0100-000001000000}">
      <formula1>"Y,N"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1"/>
  <sheetViews>
    <sheetView workbookViewId="0">
      <selection activeCell="H24" sqref="H24"/>
    </sheetView>
  </sheetViews>
  <sheetFormatPr defaultRowHeight="12.75" x14ac:dyDescent="0.2"/>
  <cols>
    <col min="1" max="2" width="11.5703125" customWidth="1"/>
    <col min="3" max="3" width="12" customWidth="1"/>
    <col min="4" max="4" width="11.140625" customWidth="1"/>
    <col min="11" max="11" width="15.5703125" bestFit="1" customWidth="1"/>
    <col min="14" max="14" width="14.85546875" customWidth="1"/>
  </cols>
  <sheetData>
    <row r="1" spans="1:14" ht="18.75" customHeight="1" x14ac:dyDescent="0.2">
      <c r="A1" s="38" t="s">
        <v>0</v>
      </c>
      <c r="B1" s="38" t="s">
        <v>29</v>
      </c>
      <c r="C1" s="38" t="s">
        <v>113</v>
      </c>
      <c r="D1" s="38" t="s">
        <v>30</v>
      </c>
      <c r="E1" s="38" t="s">
        <v>31</v>
      </c>
      <c r="F1" s="38" t="s">
        <v>32</v>
      </c>
      <c r="G1" s="38" t="s">
        <v>33</v>
      </c>
      <c r="H1" s="38" t="s">
        <v>10</v>
      </c>
      <c r="I1" s="6"/>
      <c r="J1" s="39" t="s">
        <v>0</v>
      </c>
      <c r="K1" s="39" t="s">
        <v>34</v>
      </c>
      <c r="L1" s="39" t="s">
        <v>10</v>
      </c>
      <c r="M1" s="6"/>
      <c r="N1" s="22" t="s">
        <v>35</v>
      </c>
    </row>
    <row r="2" spans="1:14" x14ac:dyDescent="0.2">
      <c r="G2">
        <f>SUM(D2:F2)</f>
        <v>0</v>
      </c>
      <c r="N2" s="37">
        <f>SUM(G2:G20)</f>
        <v>0</v>
      </c>
    </row>
    <row r="3" spans="1:14" x14ac:dyDescent="0.2">
      <c r="G3">
        <f t="shared" ref="G3:G20" si="0">SUM(D3:F3)</f>
        <v>0</v>
      </c>
      <c r="N3" s="37" t="s">
        <v>36</v>
      </c>
    </row>
    <row r="4" spans="1:14" x14ac:dyDescent="0.2">
      <c r="G4">
        <f t="shared" si="0"/>
        <v>0</v>
      </c>
      <c r="N4" s="37">
        <f>SUM(K2:K20)</f>
        <v>0</v>
      </c>
    </row>
    <row r="5" spans="1:14" x14ac:dyDescent="0.2">
      <c r="G5">
        <f t="shared" si="0"/>
        <v>0</v>
      </c>
      <c r="N5" s="37" t="s">
        <v>37</v>
      </c>
    </row>
    <row r="6" spans="1:14" x14ac:dyDescent="0.2">
      <c r="G6">
        <f t="shared" si="0"/>
        <v>0</v>
      </c>
      <c r="N6" s="37">
        <f>SUM(N2-N4)</f>
        <v>0</v>
      </c>
    </row>
    <row r="7" spans="1:14" x14ac:dyDescent="0.2">
      <c r="G7">
        <f t="shared" si="0"/>
        <v>0</v>
      </c>
    </row>
    <row r="8" spans="1:14" x14ac:dyDescent="0.2">
      <c r="G8">
        <f t="shared" si="0"/>
        <v>0</v>
      </c>
    </row>
    <row r="9" spans="1:14" x14ac:dyDescent="0.2">
      <c r="G9">
        <f t="shared" si="0"/>
        <v>0</v>
      </c>
    </row>
    <row r="10" spans="1:14" x14ac:dyDescent="0.2">
      <c r="G10">
        <f t="shared" si="0"/>
        <v>0</v>
      </c>
    </row>
    <row r="11" spans="1:14" x14ac:dyDescent="0.2">
      <c r="G11">
        <f t="shared" si="0"/>
        <v>0</v>
      </c>
    </row>
    <row r="12" spans="1:14" x14ac:dyDescent="0.2">
      <c r="G12">
        <f t="shared" si="0"/>
        <v>0</v>
      </c>
    </row>
    <row r="13" spans="1:14" x14ac:dyDescent="0.2">
      <c r="G13">
        <f t="shared" si="0"/>
        <v>0</v>
      </c>
    </row>
    <row r="14" spans="1:14" x14ac:dyDescent="0.2">
      <c r="G14">
        <f t="shared" si="0"/>
        <v>0</v>
      </c>
    </row>
    <row r="15" spans="1:14" x14ac:dyDescent="0.2">
      <c r="G15">
        <f t="shared" si="0"/>
        <v>0</v>
      </c>
    </row>
    <row r="16" spans="1:14" x14ac:dyDescent="0.2">
      <c r="G16">
        <f t="shared" si="0"/>
        <v>0</v>
      </c>
    </row>
    <row r="17" spans="3:7" x14ac:dyDescent="0.2">
      <c r="G17">
        <f t="shared" si="0"/>
        <v>0</v>
      </c>
    </row>
    <row r="18" spans="3:7" x14ac:dyDescent="0.2">
      <c r="G18">
        <f t="shared" si="0"/>
        <v>0</v>
      </c>
    </row>
    <row r="19" spans="3:7" x14ac:dyDescent="0.2">
      <c r="G19">
        <f t="shared" si="0"/>
        <v>0</v>
      </c>
    </row>
    <row r="20" spans="3:7" x14ac:dyDescent="0.2">
      <c r="G20">
        <f t="shared" si="0"/>
        <v>0</v>
      </c>
    </row>
    <row r="21" spans="3:7" x14ac:dyDescent="0.2">
      <c r="C21">
        <f>SUM(C2:C20)</f>
        <v>0</v>
      </c>
      <c r="D21">
        <f>SUM(D2:D20)</f>
        <v>0</v>
      </c>
      <c r="E21">
        <f>SUM(E2:E20)</f>
        <v>0</v>
      </c>
      <c r="F21">
        <f>SUM(F2:F20)</f>
        <v>0</v>
      </c>
      <c r="G21">
        <f>SUM(G2:G20)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</sheetPr>
  <dimension ref="A1:O100"/>
  <sheetViews>
    <sheetView topLeftCell="D1" workbookViewId="0">
      <selection activeCell="O8" sqref="O8"/>
    </sheetView>
  </sheetViews>
  <sheetFormatPr defaultRowHeight="21.95" customHeight="1" x14ac:dyDescent="0.2"/>
  <cols>
    <col min="1" max="1" width="17.140625" customWidth="1"/>
    <col min="2" max="2" width="14.7109375" customWidth="1"/>
    <col min="3" max="4" width="10.42578125" customWidth="1"/>
    <col min="5" max="5" width="10.28515625" customWidth="1"/>
    <col min="6" max="6" width="10.7109375" customWidth="1"/>
    <col min="7" max="8" width="9.85546875" customWidth="1"/>
    <col min="9" max="9" width="11.28515625" customWidth="1"/>
    <col min="10" max="10" width="13.140625" customWidth="1"/>
    <col min="11" max="11" width="15" customWidth="1"/>
    <col min="12" max="12" width="15.85546875" customWidth="1"/>
    <col min="13" max="13" width="18.7109375" customWidth="1"/>
    <col min="14" max="14" width="17.28515625" customWidth="1"/>
    <col min="15" max="15" width="17.85546875" customWidth="1"/>
    <col min="16" max="16" width="14.7109375" customWidth="1"/>
  </cols>
  <sheetData>
    <row r="1" spans="1:15" ht="21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4" t="s">
        <v>6</v>
      </c>
      <c r="H1" s="34" t="s">
        <v>38</v>
      </c>
      <c r="I1" s="1" t="s">
        <v>8</v>
      </c>
      <c r="J1" s="1" t="s">
        <v>9</v>
      </c>
      <c r="K1" s="1" t="s">
        <v>10</v>
      </c>
      <c r="M1" s="2" t="s">
        <v>11</v>
      </c>
      <c r="N1" s="2" t="s">
        <v>8</v>
      </c>
    </row>
    <row r="2" spans="1:15" ht="21.95" customHeight="1" x14ac:dyDescent="0.2">
      <c r="A2" s="5">
        <v>0.55555555555555558</v>
      </c>
      <c r="B2" s="6" t="s">
        <v>39</v>
      </c>
      <c r="C2" s="7">
        <v>110.05</v>
      </c>
      <c r="D2" s="7">
        <f>ROUNDDOWN(C2, 1)</f>
        <v>110</v>
      </c>
      <c r="E2" s="7">
        <v>100</v>
      </c>
      <c r="F2" s="7">
        <v>0</v>
      </c>
      <c r="G2" s="7">
        <v>10</v>
      </c>
      <c r="H2" s="7">
        <v>0</v>
      </c>
      <c r="I2" s="7">
        <f t="shared" ref="I2:I12" si="0">SUM(E2:H2)</f>
        <v>110</v>
      </c>
      <c r="J2" s="6" t="s">
        <v>40</v>
      </c>
      <c r="K2" s="6" t="s">
        <v>41</v>
      </c>
      <c r="M2" s="8">
        <f>SUM(C2:C100)</f>
        <v>3934.1000000000004</v>
      </c>
      <c r="N2" s="8">
        <f>SUM(I2:I100)</f>
        <v>3933.9</v>
      </c>
    </row>
    <row r="3" spans="1:15" ht="21.95" customHeight="1" x14ac:dyDescent="0.2">
      <c r="A3" s="5">
        <v>13.26</v>
      </c>
      <c r="B3" s="6" t="s">
        <v>42</v>
      </c>
      <c r="C3" s="7">
        <v>190</v>
      </c>
      <c r="D3" s="7">
        <f>ROUNDDOWN(C3, 1)</f>
        <v>190</v>
      </c>
      <c r="E3" s="7">
        <v>100</v>
      </c>
      <c r="F3" s="7">
        <v>90</v>
      </c>
      <c r="G3" s="7">
        <v>0</v>
      </c>
      <c r="H3" s="7">
        <v>0</v>
      </c>
      <c r="I3" s="7">
        <f t="shared" si="0"/>
        <v>190</v>
      </c>
      <c r="J3" s="6" t="s">
        <v>40</v>
      </c>
      <c r="K3" s="10" t="s">
        <v>41</v>
      </c>
      <c r="M3" s="2" t="s">
        <v>13</v>
      </c>
      <c r="N3" s="2" t="s">
        <v>14</v>
      </c>
    </row>
    <row r="4" spans="1:15" ht="21.95" customHeight="1" x14ac:dyDescent="0.2">
      <c r="A4" s="5">
        <v>0.58958333333333335</v>
      </c>
      <c r="B4" s="6" t="s">
        <v>43</v>
      </c>
      <c r="C4" s="7">
        <v>10.119999999999999</v>
      </c>
      <c r="D4" s="7">
        <f>ROUNDDOWN(C4, 1)</f>
        <v>10.1</v>
      </c>
      <c r="E4" s="7">
        <v>0</v>
      </c>
      <c r="F4" s="7">
        <v>10</v>
      </c>
      <c r="G4" s="7">
        <v>0</v>
      </c>
      <c r="H4" s="7">
        <v>0.1</v>
      </c>
      <c r="I4" s="7">
        <f t="shared" si="0"/>
        <v>10.1</v>
      </c>
      <c r="J4" s="6" t="s">
        <v>40</v>
      </c>
      <c r="K4" s="6" t="s">
        <v>41</v>
      </c>
      <c r="M4" s="8">
        <f>M2</f>
        <v>3934.1000000000004</v>
      </c>
      <c r="N4" s="8">
        <f>N2</f>
        <v>3933.9</v>
      </c>
    </row>
    <row r="5" spans="1:15" ht="21.95" customHeight="1" x14ac:dyDescent="0.2">
      <c r="A5" s="5">
        <v>0.64652777777777781</v>
      </c>
      <c r="B5" s="6" t="s">
        <v>44</v>
      </c>
      <c r="C5" s="7">
        <v>20</v>
      </c>
      <c r="D5" s="7">
        <f>ROUNDDOWN(C5, 1)</f>
        <v>20</v>
      </c>
      <c r="E5" s="7">
        <v>20</v>
      </c>
      <c r="F5" s="7">
        <v>0</v>
      </c>
      <c r="G5" s="7">
        <v>0</v>
      </c>
      <c r="H5" s="7">
        <v>0</v>
      </c>
      <c r="I5" s="7">
        <f t="shared" si="0"/>
        <v>20</v>
      </c>
      <c r="J5" s="6" t="s">
        <v>40</v>
      </c>
      <c r="K5" s="6" t="s">
        <v>45</v>
      </c>
    </row>
    <row r="6" spans="1:15" ht="21.95" customHeight="1" x14ac:dyDescent="0.2">
      <c r="A6" s="5">
        <v>0.64652777777777781</v>
      </c>
      <c r="B6" s="6" t="s">
        <v>42</v>
      </c>
      <c r="C6" s="7">
        <v>90.5</v>
      </c>
      <c r="D6" s="7">
        <f>ROUNDDOWN(C6, 1)</f>
        <v>90.5</v>
      </c>
      <c r="E6" s="7">
        <v>80</v>
      </c>
      <c r="F6" s="7">
        <v>10</v>
      </c>
      <c r="G6" s="7">
        <v>0</v>
      </c>
      <c r="H6" s="7">
        <v>0.5</v>
      </c>
      <c r="I6" s="7">
        <f t="shared" si="0"/>
        <v>90.5</v>
      </c>
      <c r="J6" s="6" t="s">
        <v>40</v>
      </c>
      <c r="K6" s="6" t="s">
        <v>45</v>
      </c>
      <c r="M6" s="12">
        <f>SUM(O8:O11)</f>
        <v>66.099999999999994</v>
      </c>
    </row>
    <row r="7" spans="1:15" ht="21.95" customHeight="1" x14ac:dyDescent="0.2">
      <c r="A7" s="5">
        <v>0.65486111111111112</v>
      </c>
      <c r="B7" s="6" t="s">
        <v>46</v>
      </c>
      <c r="C7" s="7">
        <v>20</v>
      </c>
      <c r="D7" s="7">
        <f t="shared" ref="D7" si="1">ROUNDDOWN(C7, 0.2)</f>
        <v>20</v>
      </c>
      <c r="E7" s="7">
        <v>20</v>
      </c>
      <c r="F7" s="7">
        <v>0</v>
      </c>
      <c r="G7" s="7">
        <v>0</v>
      </c>
      <c r="H7" s="7">
        <v>0</v>
      </c>
      <c r="I7" s="7">
        <f t="shared" si="0"/>
        <v>20</v>
      </c>
      <c r="J7" s="6" t="s">
        <v>40</v>
      </c>
      <c r="K7" s="6" t="s">
        <v>45</v>
      </c>
      <c r="M7" s="13" t="s">
        <v>15</v>
      </c>
      <c r="N7" s="14" t="s">
        <v>16</v>
      </c>
      <c r="O7" s="15" t="s">
        <v>17</v>
      </c>
    </row>
    <row r="8" spans="1:15" ht="21.95" customHeight="1" x14ac:dyDescent="0.2">
      <c r="A8" s="5">
        <v>0.6743055555555556</v>
      </c>
      <c r="B8" s="6" t="s">
        <v>47</v>
      </c>
      <c r="C8" s="7">
        <v>50.15</v>
      </c>
      <c r="D8" s="7">
        <f>ROUNDDOWN(C8, 1)</f>
        <v>50.1</v>
      </c>
      <c r="E8" s="7">
        <v>40</v>
      </c>
      <c r="F8" s="7">
        <v>10</v>
      </c>
      <c r="G8" s="7">
        <v>0</v>
      </c>
      <c r="H8" s="7">
        <v>0.1</v>
      </c>
      <c r="I8" s="7">
        <f t="shared" si="0"/>
        <v>50.1</v>
      </c>
      <c r="J8" s="6" t="s">
        <v>40</v>
      </c>
      <c r="K8" s="6" t="s">
        <v>45</v>
      </c>
      <c r="M8" s="16" t="s">
        <v>18</v>
      </c>
      <c r="N8" s="17">
        <v>2000</v>
      </c>
      <c r="O8" s="18">
        <f>SUM(N8-N14)</f>
        <v>0</v>
      </c>
    </row>
    <row r="9" spans="1:15" ht="21.95" customHeight="1" x14ac:dyDescent="0.2">
      <c r="A9" s="5">
        <v>0.70208333333333339</v>
      </c>
      <c r="B9" s="6" t="s">
        <v>44</v>
      </c>
      <c r="C9" s="7">
        <v>40</v>
      </c>
      <c r="D9" s="7">
        <f>ROUNDDOWN(C9, 1)</f>
        <v>40</v>
      </c>
      <c r="E9" s="7">
        <v>20</v>
      </c>
      <c r="F9" s="7">
        <v>20</v>
      </c>
      <c r="G9" s="7">
        <v>0</v>
      </c>
      <c r="H9" s="7">
        <v>0</v>
      </c>
      <c r="I9" s="7">
        <f t="shared" si="0"/>
        <v>40</v>
      </c>
      <c r="J9" s="6" t="s">
        <v>40</v>
      </c>
      <c r="K9" s="6" t="s">
        <v>45</v>
      </c>
      <c r="M9" s="16" t="s">
        <v>19</v>
      </c>
      <c r="N9" s="17">
        <v>1910</v>
      </c>
      <c r="O9" s="19">
        <f>SUM(N9-N15)</f>
        <v>10</v>
      </c>
    </row>
    <row r="10" spans="1:15" ht="21.95" customHeight="1" x14ac:dyDescent="0.2">
      <c r="A10" s="5">
        <v>0.73402777777777783</v>
      </c>
      <c r="B10" s="6" t="s">
        <v>44</v>
      </c>
      <c r="C10" s="7">
        <v>30.1</v>
      </c>
      <c r="D10" s="7">
        <f>ROUNDDOWN(C10,1)</f>
        <v>30.1</v>
      </c>
      <c r="E10" s="7">
        <v>20</v>
      </c>
      <c r="F10" s="7">
        <v>10</v>
      </c>
      <c r="G10" s="7">
        <v>0</v>
      </c>
      <c r="H10" s="7">
        <v>0.1</v>
      </c>
      <c r="I10" s="7">
        <f t="shared" si="0"/>
        <v>30.1</v>
      </c>
      <c r="J10" s="6" t="s">
        <v>40</v>
      </c>
      <c r="K10" s="6" t="s">
        <v>45</v>
      </c>
      <c r="M10" s="20" t="s">
        <v>20</v>
      </c>
      <c r="N10" s="21">
        <v>80</v>
      </c>
      <c r="O10" s="19">
        <f>SUM(N10-N16)</f>
        <v>48</v>
      </c>
    </row>
    <row r="11" spans="1:15" ht="21.95" customHeight="1" x14ac:dyDescent="0.2">
      <c r="A11" s="5">
        <v>0.77361111111111114</v>
      </c>
      <c r="B11" s="6" t="s">
        <v>48</v>
      </c>
      <c r="C11" s="7">
        <v>10.130000000000001</v>
      </c>
      <c r="D11" s="7">
        <f t="shared" ref="D11:D74" si="2">ROUNDDOWN(C11, 1)</f>
        <v>10.1</v>
      </c>
      <c r="E11" s="7">
        <v>0</v>
      </c>
      <c r="F11" s="7">
        <v>10</v>
      </c>
      <c r="G11" s="7">
        <v>0</v>
      </c>
      <c r="H11" s="7">
        <v>0.1</v>
      </c>
      <c r="I11" s="7">
        <f t="shared" si="0"/>
        <v>10.1</v>
      </c>
      <c r="J11" s="6" t="s">
        <v>40</v>
      </c>
      <c r="K11" s="6" t="s">
        <v>45</v>
      </c>
      <c r="M11" s="22" t="s">
        <v>21</v>
      </c>
      <c r="N11" s="23">
        <v>10</v>
      </c>
      <c r="O11" s="24">
        <f>SUM(N11-N17)</f>
        <v>8.1</v>
      </c>
    </row>
    <row r="12" spans="1:15" ht="21.95" customHeight="1" x14ac:dyDescent="0.2">
      <c r="A12" s="5">
        <v>0.92222222222222217</v>
      </c>
      <c r="B12" s="6" t="s">
        <v>49</v>
      </c>
      <c r="C12" s="7">
        <v>549</v>
      </c>
      <c r="D12" s="7">
        <f t="shared" si="2"/>
        <v>549</v>
      </c>
      <c r="E12" s="7">
        <v>540</v>
      </c>
      <c r="F12" s="7"/>
      <c r="G12" s="7">
        <v>9</v>
      </c>
      <c r="H12" s="7"/>
      <c r="I12" s="7">
        <f t="shared" si="0"/>
        <v>549</v>
      </c>
      <c r="J12" s="6" t="s">
        <v>40</v>
      </c>
      <c r="K12" s="6" t="s">
        <v>50</v>
      </c>
    </row>
    <row r="13" spans="1:15" ht="21.95" customHeight="1" x14ac:dyDescent="0.2">
      <c r="A13" s="5">
        <v>0.92708333333333337</v>
      </c>
      <c r="B13" s="6" t="s">
        <v>51</v>
      </c>
      <c r="C13" s="7">
        <v>360</v>
      </c>
      <c r="D13" s="7">
        <f t="shared" si="2"/>
        <v>360</v>
      </c>
      <c r="E13" s="7">
        <v>360</v>
      </c>
      <c r="F13" s="7"/>
      <c r="G13" s="7"/>
      <c r="H13" s="7"/>
      <c r="I13" s="7">
        <f t="shared" ref="I13:I67" si="3">SUM(E13:G13)</f>
        <v>360</v>
      </c>
      <c r="J13" s="6" t="s">
        <v>40</v>
      </c>
      <c r="K13" s="6" t="s">
        <v>50</v>
      </c>
      <c r="M13" s="25"/>
      <c r="N13" s="25" t="s">
        <v>22</v>
      </c>
      <c r="O13" s="26" t="s">
        <v>23</v>
      </c>
    </row>
    <row r="14" spans="1:15" ht="21.95" customHeight="1" x14ac:dyDescent="0.2">
      <c r="A14" s="5">
        <v>0.95833333333333337</v>
      </c>
      <c r="B14" s="6" t="s">
        <v>52</v>
      </c>
      <c r="C14" s="7">
        <v>730</v>
      </c>
      <c r="D14" s="7">
        <f t="shared" si="2"/>
        <v>730</v>
      </c>
      <c r="E14" s="7">
        <v>700</v>
      </c>
      <c r="F14" s="7">
        <v>30</v>
      </c>
      <c r="G14" s="7"/>
      <c r="H14" s="7"/>
      <c r="I14" s="7">
        <f t="shared" si="3"/>
        <v>730</v>
      </c>
      <c r="J14" s="6" t="s">
        <v>40</v>
      </c>
      <c r="K14" s="6" t="s">
        <v>50</v>
      </c>
      <c r="M14" s="27" t="s">
        <v>4</v>
      </c>
      <c r="N14" s="18">
        <f>SUM(E2:E100)</f>
        <v>2000</v>
      </c>
      <c r="O14" s="28">
        <f>SUM(M2-N2)</f>
        <v>0.20000000000027285</v>
      </c>
    </row>
    <row r="15" spans="1:15" ht="21.95" customHeight="1" x14ac:dyDescent="0.2">
      <c r="A15" s="5">
        <v>0.97916666666666663</v>
      </c>
      <c r="B15" s="6" t="s">
        <v>53</v>
      </c>
      <c r="C15" s="7">
        <v>600</v>
      </c>
      <c r="D15" s="7">
        <f t="shared" si="2"/>
        <v>600</v>
      </c>
      <c r="E15" s="7"/>
      <c r="F15" s="7">
        <v>600</v>
      </c>
      <c r="G15" s="7"/>
      <c r="H15" s="7"/>
      <c r="I15" s="7">
        <f t="shared" si="3"/>
        <v>600</v>
      </c>
      <c r="J15" s="6" t="s">
        <v>40</v>
      </c>
      <c r="K15" s="6" t="s">
        <v>50</v>
      </c>
      <c r="M15" s="2" t="s">
        <v>24</v>
      </c>
      <c r="N15" s="19">
        <f>SUM(F2:F100)</f>
        <v>1900</v>
      </c>
      <c r="O15" s="13" t="s">
        <v>25</v>
      </c>
    </row>
    <row r="16" spans="1:15" ht="21.95" customHeight="1" x14ac:dyDescent="0.2">
      <c r="A16" s="5">
        <v>7.6388888888888886E-3</v>
      </c>
      <c r="B16" s="6" t="s">
        <v>53</v>
      </c>
      <c r="C16" s="7">
        <v>300</v>
      </c>
      <c r="D16" s="7">
        <f t="shared" si="2"/>
        <v>300</v>
      </c>
      <c r="E16" s="7"/>
      <c r="F16" s="7">
        <v>300</v>
      </c>
      <c r="G16" s="7"/>
      <c r="H16" s="7"/>
      <c r="I16" s="7">
        <f t="shared" si="3"/>
        <v>300</v>
      </c>
      <c r="J16" s="6" t="s">
        <v>40</v>
      </c>
      <c r="K16" s="6" t="s">
        <v>50</v>
      </c>
      <c r="M16" s="29" t="s">
        <v>26</v>
      </c>
      <c r="N16" s="30">
        <f>SUM(G2:G100)</f>
        <v>32</v>
      </c>
      <c r="O16" s="28">
        <f>O14</f>
        <v>0.20000000000027285</v>
      </c>
    </row>
    <row r="17" spans="1:14" ht="21.95" customHeight="1" x14ac:dyDescent="0.2">
      <c r="A17" s="5">
        <v>1.3194444444444444E-2</v>
      </c>
      <c r="B17" s="6" t="s">
        <v>54</v>
      </c>
      <c r="C17" s="7">
        <v>20</v>
      </c>
      <c r="D17" s="7">
        <f t="shared" si="2"/>
        <v>20</v>
      </c>
      <c r="E17" s="7"/>
      <c r="F17" s="7">
        <v>20</v>
      </c>
      <c r="G17" s="7"/>
      <c r="H17" s="7"/>
      <c r="I17" s="7">
        <f t="shared" si="3"/>
        <v>20</v>
      </c>
      <c r="J17" s="6" t="s">
        <v>40</v>
      </c>
      <c r="K17" s="6" t="s">
        <v>50</v>
      </c>
      <c r="M17" s="31" t="s">
        <v>27</v>
      </c>
      <c r="N17" s="32">
        <f>SUM(H2:H100)</f>
        <v>1.9000000000000001</v>
      </c>
    </row>
    <row r="18" spans="1:14" ht="21.95" customHeight="1" x14ac:dyDescent="0.2">
      <c r="A18" s="5">
        <v>2.8472222222222222E-2</v>
      </c>
      <c r="B18" s="6" t="s">
        <v>55</v>
      </c>
      <c r="C18" s="7">
        <v>280.60000000000002</v>
      </c>
      <c r="D18" s="7">
        <f t="shared" si="2"/>
        <v>280.60000000000002</v>
      </c>
      <c r="E18" s="7"/>
      <c r="F18" s="7">
        <v>280</v>
      </c>
      <c r="G18" s="7"/>
      <c r="H18" s="7">
        <v>0.6</v>
      </c>
      <c r="I18" s="7">
        <f>SUM(E18:H18)</f>
        <v>280.60000000000002</v>
      </c>
      <c r="J18" s="6" t="s">
        <v>40</v>
      </c>
      <c r="K18" s="6" t="s">
        <v>50</v>
      </c>
    </row>
    <row r="19" spans="1:14" ht="21.95" customHeight="1" x14ac:dyDescent="0.2">
      <c r="A19" s="5">
        <v>4.0972222222222222E-2</v>
      </c>
      <c r="B19" s="6" t="s">
        <v>56</v>
      </c>
      <c r="C19" s="7">
        <v>57</v>
      </c>
      <c r="D19" s="7">
        <f t="shared" si="2"/>
        <v>57</v>
      </c>
      <c r="E19" s="7"/>
      <c r="F19" s="7">
        <v>50</v>
      </c>
      <c r="G19" s="7">
        <v>7</v>
      </c>
      <c r="H19" s="7"/>
      <c r="I19" s="7">
        <f t="shared" si="3"/>
        <v>57</v>
      </c>
      <c r="J19" s="6" t="s">
        <v>40</v>
      </c>
      <c r="K19" s="6" t="s">
        <v>50</v>
      </c>
    </row>
    <row r="20" spans="1:14" ht="21.95" customHeight="1" x14ac:dyDescent="0.2">
      <c r="A20" s="5">
        <v>5.2777777777777778E-2</v>
      </c>
      <c r="B20" s="6" t="s">
        <v>57</v>
      </c>
      <c r="C20" s="7">
        <v>331</v>
      </c>
      <c r="D20" s="7">
        <f t="shared" si="2"/>
        <v>331</v>
      </c>
      <c r="E20" s="7"/>
      <c r="F20" s="7">
        <v>330</v>
      </c>
      <c r="G20" s="7">
        <v>1</v>
      </c>
      <c r="H20" s="7"/>
      <c r="I20" s="7">
        <f t="shared" si="3"/>
        <v>331</v>
      </c>
      <c r="J20" s="6" t="s">
        <v>40</v>
      </c>
      <c r="K20" s="6" t="s">
        <v>50</v>
      </c>
    </row>
    <row r="21" spans="1:14" ht="21.95" customHeight="1" x14ac:dyDescent="0.2">
      <c r="A21" s="5">
        <v>5.6944444444444443E-2</v>
      </c>
      <c r="B21" s="6" t="s">
        <v>58</v>
      </c>
      <c r="C21" s="7">
        <v>100.3</v>
      </c>
      <c r="D21" s="7">
        <f t="shared" si="2"/>
        <v>100.3</v>
      </c>
      <c r="E21" s="7"/>
      <c r="F21" s="7">
        <v>100</v>
      </c>
      <c r="G21" s="7"/>
      <c r="H21" s="7">
        <v>0.3</v>
      </c>
      <c r="I21" s="7">
        <f>SUM(E21:H21)</f>
        <v>100.3</v>
      </c>
      <c r="J21" s="6" t="s">
        <v>40</v>
      </c>
      <c r="K21" s="6" t="s">
        <v>50</v>
      </c>
    </row>
    <row r="22" spans="1:14" ht="21.95" customHeight="1" x14ac:dyDescent="0.2">
      <c r="A22" s="5" t="s">
        <v>59</v>
      </c>
      <c r="B22" s="6" t="s">
        <v>60</v>
      </c>
      <c r="C22" s="7">
        <v>35.15</v>
      </c>
      <c r="D22" s="7">
        <f t="shared" si="2"/>
        <v>35.1</v>
      </c>
      <c r="E22" s="7"/>
      <c r="F22" s="7">
        <v>30</v>
      </c>
      <c r="G22" s="7">
        <v>5</v>
      </c>
      <c r="H22" s="7">
        <v>0.1</v>
      </c>
      <c r="I22" s="7">
        <f>SUM(E22:H22)</f>
        <v>35.1</v>
      </c>
      <c r="J22" s="6" t="s">
        <v>40</v>
      </c>
      <c r="K22" s="6" t="s">
        <v>50</v>
      </c>
    </row>
    <row r="23" spans="1:14" ht="21.95" customHeight="1" x14ac:dyDescent="0.2">
      <c r="A23" s="5"/>
      <c r="B23" s="6"/>
      <c r="C23" s="7"/>
      <c r="D23" s="7">
        <f t="shared" si="2"/>
        <v>0</v>
      </c>
      <c r="E23" s="7"/>
      <c r="F23" s="7"/>
      <c r="G23" s="7"/>
      <c r="H23" s="7"/>
      <c r="I23" s="7">
        <f t="shared" si="3"/>
        <v>0</v>
      </c>
      <c r="J23" s="6"/>
      <c r="K23" s="6"/>
    </row>
    <row r="24" spans="1:14" ht="21.95" customHeight="1" x14ac:dyDescent="0.2">
      <c r="A24" s="5"/>
      <c r="B24" s="6"/>
      <c r="C24" s="7"/>
      <c r="D24" s="7">
        <f t="shared" si="2"/>
        <v>0</v>
      </c>
      <c r="E24" s="7"/>
      <c r="F24" s="7"/>
      <c r="G24" s="7"/>
      <c r="H24" s="7"/>
      <c r="I24" s="7">
        <f t="shared" si="3"/>
        <v>0</v>
      </c>
      <c r="J24" s="6"/>
      <c r="K24" s="6"/>
    </row>
    <row r="25" spans="1:14" ht="21.95" customHeight="1" x14ac:dyDescent="0.2">
      <c r="A25" s="5"/>
      <c r="B25" s="6"/>
      <c r="C25" s="7"/>
      <c r="D25" s="7">
        <f t="shared" si="2"/>
        <v>0</v>
      </c>
      <c r="E25" s="7"/>
      <c r="F25" s="7"/>
      <c r="G25" s="7"/>
      <c r="H25" s="7"/>
      <c r="I25" s="7">
        <f t="shared" si="3"/>
        <v>0</v>
      </c>
      <c r="J25" s="6"/>
      <c r="K25" s="6"/>
    </row>
    <row r="26" spans="1:14" ht="21.95" customHeight="1" x14ac:dyDescent="0.2">
      <c r="A26" s="5"/>
      <c r="B26" s="6"/>
      <c r="C26" s="7"/>
      <c r="D26" s="7">
        <f t="shared" si="2"/>
        <v>0</v>
      </c>
      <c r="E26" s="7"/>
      <c r="F26" s="7"/>
      <c r="G26" s="7"/>
      <c r="H26" s="7"/>
      <c r="I26" s="7">
        <f t="shared" si="3"/>
        <v>0</v>
      </c>
      <c r="J26" s="6"/>
      <c r="K26" s="6"/>
    </row>
    <row r="27" spans="1:14" ht="21.95" customHeight="1" x14ac:dyDescent="0.2">
      <c r="A27" s="5"/>
      <c r="B27" s="6"/>
      <c r="C27" s="7"/>
      <c r="D27" s="7">
        <f t="shared" si="2"/>
        <v>0</v>
      </c>
      <c r="E27" s="7"/>
      <c r="F27" s="7"/>
      <c r="G27" s="7"/>
      <c r="H27" s="7"/>
      <c r="I27" s="7">
        <f t="shared" si="3"/>
        <v>0</v>
      </c>
      <c r="J27" s="6"/>
      <c r="K27" s="6"/>
    </row>
    <row r="28" spans="1:14" ht="21.95" customHeight="1" x14ac:dyDescent="0.2">
      <c r="A28" s="5"/>
      <c r="B28" s="6"/>
      <c r="C28" s="7"/>
      <c r="D28" s="7">
        <f t="shared" si="2"/>
        <v>0</v>
      </c>
      <c r="E28" s="7"/>
      <c r="F28" s="7"/>
      <c r="G28" s="7"/>
      <c r="H28" s="7"/>
      <c r="I28" s="7">
        <f t="shared" si="3"/>
        <v>0</v>
      </c>
      <c r="J28" s="6"/>
      <c r="K28" s="6"/>
    </row>
    <row r="29" spans="1:14" ht="21.95" customHeight="1" x14ac:dyDescent="0.2">
      <c r="A29" s="5"/>
      <c r="B29" s="6"/>
      <c r="C29" s="7"/>
      <c r="D29" s="7">
        <f t="shared" si="2"/>
        <v>0</v>
      </c>
      <c r="E29" s="7"/>
      <c r="F29" s="7"/>
      <c r="G29" s="7"/>
      <c r="H29" s="7"/>
      <c r="I29" s="7">
        <f t="shared" si="3"/>
        <v>0</v>
      </c>
      <c r="J29" s="6"/>
      <c r="K29" s="6"/>
    </row>
    <row r="30" spans="1:14" ht="21.95" customHeight="1" x14ac:dyDescent="0.2">
      <c r="A30" s="5"/>
      <c r="B30" s="6"/>
      <c r="C30" s="7"/>
      <c r="D30" s="7">
        <f t="shared" si="2"/>
        <v>0</v>
      </c>
      <c r="E30" s="7"/>
      <c r="F30" s="7"/>
      <c r="G30" s="7"/>
      <c r="H30" s="7"/>
      <c r="I30" s="7">
        <f t="shared" si="3"/>
        <v>0</v>
      </c>
      <c r="J30" s="6"/>
      <c r="K30" s="6"/>
    </row>
    <row r="31" spans="1:14" ht="21.95" customHeight="1" x14ac:dyDescent="0.2">
      <c r="A31" s="5"/>
      <c r="B31" s="6"/>
      <c r="C31" s="7"/>
      <c r="D31" s="7">
        <f t="shared" si="2"/>
        <v>0</v>
      </c>
      <c r="E31" s="7"/>
      <c r="F31" s="7"/>
      <c r="G31" s="7"/>
      <c r="H31" s="7"/>
      <c r="I31" s="7">
        <f t="shared" si="3"/>
        <v>0</v>
      </c>
      <c r="J31" s="6"/>
      <c r="K31" s="6"/>
    </row>
    <row r="32" spans="1:14" ht="21.95" customHeight="1" x14ac:dyDescent="0.2">
      <c r="A32" s="5"/>
      <c r="B32" s="6"/>
      <c r="C32" s="7"/>
      <c r="D32" s="7">
        <f t="shared" si="2"/>
        <v>0</v>
      </c>
      <c r="E32" s="7"/>
      <c r="F32" s="7"/>
      <c r="G32" s="7"/>
      <c r="H32" s="7"/>
      <c r="I32" s="7">
        <f t="shared" si="3"/>
        <v>0</v>
      </c>
      <c r="J32" s="6"/>
      <c r="K32" s="6"/>
    </row>
    <row r="33" spans="1:11" ht="21.95" customHeight="1" x14ac:dyDescent="0.2">
      <c r="A33" s="5"/>
      <c r="B33" s="6"/>
      <c r="C33" s="7"/>
      <c r="D33" s="7">
        <f t="shared" si="2"/>
        <v>0</v>
      </c>
      <c r="E33" s="7"/>
      <c r="F33" s="7"/>
      <c r="G33" s="7"/>
      <c r="H33" s="7"/>
      <c r="I33" s="7">
        <f t="shared" si="3"/>
        <v>0</v>
      </c>
      <c r="J33" s="6"/>
      <c r="K33" s="6"/>
    </row>
    <row r="34" spans="1:11" ht="21.95" customHeight="1" x14ac:dyDescent="0.2">
      <c r="A34" s="5"/>
      <c r="B34" s="6"/>
      <c r="C34" s="7"/>
      <c r="D34" s="7">
        <f t="shared" si="2"/>
        <v>0</v>
      </c>
      <c r="E34" s="7"/>
      <c r="F34" s="7"/>
      <c r="G34" s="7"/>
      <c r="H34" s="7"/>
      <c r="I34" s="7">
        <f t="shared" si="3"/>
        <v>0</v>
      </c>
      <c r="J34" s="6"/>
      <c r="K34" s="6"/>
    </row>
    <row r="35" spans="1:11" ht="21.95" customHeight="1" x14ac:dyDescent="0.2">
      <c r="A35" s="5"/>
      <c r="B35" s="6"/>
      <c r="C35" s="7"/>
      <c r="D35" s="7">
        <f t="shared" si="2"/>
        <v>0</v>
      </c>
      <c r="E35" s="7"/>
      <c r="F35" s="7"/>
      <c r="G35" s="7"/>
      <c r="H35" s="7"/>
      <c r="I35" s="7">
        <f t="shared" si="3"/>
        <v>0</v>
      </c>
      <c r="J35" s="6"/>
      <c r="K35" s="6"/>
    </row>
    <row r="36" spans="1:11" ht="21.95" customHeight="1" x14ac:dyDescent="0.2">
      <c r="A36" s="5"/>
      <c r="B36" s="6"/>
      <c r="C36" s="7"/>
      <c r="D36" s="7">
        <f t="shared" si="2"/>
        <v>0</v>
      </c>
      <c r="E36" s="7"/>
      <c r="F36" s="7"/>
      <c r="G36" s="7"/>
      <c r="H36" s="7"/>
      <c r="I36" s="7">
        <f t="shared" si="3"/>
        <v>0</v>
      </c>
      <c r="J36" s="6"/>
      <c r="K36" s="6"/>
    </row>
    <row r="37" spans="1:11" ht="21.95" customHeight="1" x14ac:dyDescent="0.2">
      <c r="A37" s="5"/>
      <c r="B37" s="6"/>
      <c r="C37" s="7"/>
      <c r="D37" s="7">
        <f t="shared" si="2"/>
        <v>0</v>
      </c>
      <c r="E37" s="7"/>
      <c r="F37" s="7"/>
      <c r="G37" s="7"/>
      <c r="H37" s="7"/>
      <c r="I37" s="7">
        <f t="shared" si="3"/>
        <v>0</v>
      </c>
      <c r="J37" s="6"/>
      <c r="K37" s="6"/>
    </row>
    <row r="38" spans="1:11" ht="21.95" customHeight="1" x14ac:dyDescent="0.2">
      <c r="A38" s="5"/>
      <c r="B38" s="6"/>
      <c r="C38" s="7"/>
      <c r="D38" s="7">
        <f t="shared" si="2"/>
        <v>0</v>
      </c>
      <c r="E38" s="7"/>
      <c r="F38" s="7"/>
      <c r="G38" s="7"/>
      <c r="H38" s="7"/>
      <c r="I38" s="7">
        <f t="shared" si="3"/>
        <v>0</v>
      </c>
      <c r="J38" s="6"/>
      <c r="K38" s="6"/>
    </row>
    <row r="39" spans="1:11" ht="21.95" customHeight="1" x14ac:dyDescent="0.2">
      <c r="A39" s="5"/>
      <c r="B39" s="6"/>
      <c r="C39" s="7"/>
      <c r="D39" s="7">
        <f t="shared" si="2"/>
        <v>0</v>
      </c>
      <c r="E39" s="7"/>
      <c r="F39" s="7"/>
      <c r="G39" s="7"/>
      <c r="H39" s="7"/>
      <c r="I39" s="7">
        <f t="shared" si="3"/>
        <v>0</v>
      </c>
      <c r="J39" s="6"/>
      <c r="K39" s="6"/>
    </row>
    <row r="40" spans="1:11" ht="21.95" customHeight="1" x14ac:dyDescent="0.2">
      <c r="A40" s="5"/>
      <c r="B40" s="6"/>
      <c r="C40" s="7"/>
      <c r="D40" s="7">
        <f t="shared" si="2"/>
        <v>0</v>
      </c>
      <c r="E40" s="7"/>
      <c r="F40" s="7"/>
      <c r="G40" s="7"/>
      <c r="H40" s="7"/>
      <c r="I40" s="7">
        <f t="shared" si="3"/>
        <v>0</v>
      </c>
      <c r="J40" s="6"/>
      <c r="K40" s="6"/>
    </row>
    <row r="41" spans="1:11" ht="21.95" customHeight="1" x14ac:dyDescent="0.2">
      <c r="A41" s="5"/>
      <c r="B41" s="6"/>
      <c r="C41" s="7"/>
      <c r="D41" s="7">
        <f t="shared" si="2"/>
        <v>0</v>
      </c>
      <c r="E41" s="7"/>
      <c r="F41" s="7"/>
      <c r="G41" s="7"/>
      <c r="H41" s="7"/>
      <c r="I41" s="7">
        <f t="shared" si="3"/>
        <v>0</v>
      </c>
      <c r="J41" s="6"/>
      <c r="K41" s="6"/>
    </row>
    <row r="42" spans="1:11" ht="21.95" customHeight="1" x14ac:dyDescent="0.2">
      <c r="A42" s="5"/>
      <c r="B42" s="6"/>
      <c r="C42" s="7"/>
      <c r="D42" s="7">
        <f t="shared" si="2"/>
        <v>0</v>
      </c>
      <c r="E42" s="7"/>
      <c r="F42" s="7"/>
      <c r="G42" s="7"/>
      <c r="H42" s="7"/>
      <c r="I42" s="7">
        <f t="shared" si="3"/>
        <v>0</v>
      </c>
      <c r="J42" s="6"/>
      <c r="K42" s="6"/>
    </row>
    <row r="43" spans="1:11" ht="21.95" customHeight="1" x14ac:dyDescent="0.2">
      <c r="A43" s="5"/>
      <c r="B43" s="6"/>
      <c r="C43" s="7"/>
      <c r="D43" s="7">
        <f t="shared" si="2"/>
        <v>0</v>
      </c>
      <c r="E43" s="7"/>
      <c r="F43" s="7"/>
      <c r="G43" s="7"/>
      <c r="H43" s="7"/>
      <c r="I43" s="7">
        <f t="shared" si="3"/>
        <v>0</v>
      </c>
      <c r="J43" s="6"/>
      <c r="K43" s="6"/>
    </row>
    <row r="44" spans="1:11" ht="21.95" customHeight="1" x14ac:dyDescent="0.2">
      <c r="A44" s="5"/>
      <c r="B44" s="6"/>
      <c r="C44" s="7"/>
      <c r="D44" s="7">
        <f t="shared" si="2"/>
        <v>0</v>
      </c>
      <c r="E44" s="7"/>
      <c r="F44" s="7"/>
      <c r="G44" s="7"/>
      <c r="H44" s="7"/>
      <c r="I44" s="7">
        <f t="shared" si="3"/>
        <v>0</v>
      </c>
      <c r="J44" s="6"/>
      <c r="K44" s="6"/>
    </row>
    <row r="45" spans="1:11" ht="21.95" customHeight="1" x14ac:dyDescent="0.2">
      <c r="A45" s="5"/>
      <c r="B45" s="6"/>
      <c r="C45" s="7"/>
      <c r="D45" s="7">
        <f t="shared" si="2"/>
        <v>0</v>
      </c>
      <c r="E45" s="7"/>
      <c r="F45" s="7"/>
      <c r="G45" s="7"/>
      <c r="H45" s="7"/>
      <c r="I45" s="7">
        <f t="shared" si="3"/>
        <v>0</v>
      </c>
      <c r="J45" s="6"/>
      <c r="K45" s="6"/>
    </row>
    <row r="46" spans="1:11" ht="21.95" customHeight="1" x14ac:dyDescent="0.2">
      <c r="A46" s="5"/>
      <c r="B46" s="6"/>
      <c r="C46" s="7"/>
      <c r="D46" s="7">
        <f t="shared" si="2"/>
        <v>0</v>
      </c>
      <c r="E46" s="7"/>
      <c r="F46" s="7"/>
      <c r="G46" s="7"/>
      <c r="H46" s="7"/>
      <c r="I46" s="7">
        <f t="shared" si="3"/>
        <v>0</v>
      </c>
      <c r="J46" s="6"/>
      <c r="K46" s="6"/>
    </row>
    <row r="47" spans="1:11" ht="21.95" customHeight="1" x14ac:dyDescent="0.2">
      <c r="A47" s="5"/>
      <c r="B47" s="6"/>
      <c r="C47" s="7"/>
      <c r="D47" s="7">
        <f t="shared" si="2"/>
        <v>0</v>
      </c>
      <c r="E47" s="7"/>
      <c r="F47" s="7"/>
      <c r="G47" s="7"/>
      <c r="H47" s="7"/>
      <c r="I47" s="7">
        <f t="shared" si="3"/>
        <v>0</v>
      </c>
      <c r="J47" s="6"/>
      <c r="K47" s="6"/>
    </row>
    <row r="48" spans="1:11" ht="21.95" customHeight="1" x14ac:dyDescent="0.2">
      <c r="A48" s="5"/>
      <c r="B48" s="6"/>
      <c r="C48" s="7"/>
      <c r="D48" s="7">
        <f t="shared" si="2"/>
        <v>0</v>
      </c>
      <c r="E48" s="7"/>
      <c r="F48" s="7"/>
      <c r="G48" s="7"/>
      <c r="H48" s="7"/>
      <c r="I48" s="7">
        <f t="shared" si="3"/>
        <v>0</v>
      </c>
      <c r="J48" s="6"/>
      <c r="K48" s="6"/>
    </row>
    <row r="49" spans="1:11" ht="21.95" customHeight="1" x14ac:dyDescent="0.2">
      <c r="A49" s="5"/>
      <c r="B49" s="6"/>
      <c r="C49" s="7"/>
      <c r="D49" s="7">
        <f t="shared" si="2"/>
        <v>0</v>
      </c>
      <c r="E49" s="7"/>
      <c r="F49" s="7"/>
      <c r="G49" s="7"/>
      <c r="H49" s="7"/>
      <c r="I49" s="7">
        <f t="shared" si="3"/>
        <v>0</v>
      </c>
      <c r="J49" s="6"/>
      <c r="K49" s="6"/>
    </row>
    <row r="50" spans="1:11" ht="21.95" customHeight="1" x14ac:dyDescent="0.2">
      <c r="A50" s="5"/>
      <c r="B50" s="6"/>
      <c r="C50" s="7"/>
      <c r="D50" s="7">
        <f t="shared" si="2"/>
        <v>0</v>
      </c>
      <c r="E50" s="7"/>
      <c r="F50" s="7"/>
      <c r="G50" s="7"/>
      <c r="H50" s="7"/>
      <c r="I50" s="7">
        <f t="shared" si="3"/>
        <v>0</v>
      </c>
      <c r="J50" s="6"/>
      <c r="K50" s="6"/>
    </row>
    <row r="51" spans="1:11" ht="21.95" customHeight="1" x14ac:dyDescent="0.2">
      <c r="A51" s="5"/>
      <c r="B51" s="6"/>
      <c r="C51" s="7"/>
      <c r="D51" s="7">
        <f t="shared" si="2"/>
        <v>0</v>
      </c>
      <c r="E51" s="7"/>
      <c r="F51" s="7"/>
      <c r="G51" s="7"/>
      <c r="H51" s="7"/>
      <c r="I51" s="7">
        <f t="shared" si="3"/>
        <v>0</v>
      </c>
      <c r="J51" s="6"/>
      <c r="K51" s="6"/>
    </row>
    <row r="52" spans="1:11" ht="21.95" customHeight="1" x14ac:dyDescent="0.2">
      <c r="A52" s="5"/>
      <c r="B52" s="6"/>
      <c r="C52" s="7"/>
      <c r="D52" s="7">
        <f t="shared" si="2"/>
        <v>0</v>
      </c>
      <c r="E52" s="7"/>
      <c r="F52" s="7"/>
      <c r="G52" s="7"/>
      <c r="H52" s="7"/>
      <c r="I52" s="7">
        <f t="shared" si="3"/>
        <v>0</v>
      </c>
      <c r="J52" s="6"/>
      <c r="K52" s="6"/>
    </row>
    <row r="53" spans="1:11" ht="21.95" customHeight="1" x14ac:dyDescent="0.2">
      <c r="A53" s="5"/>
      <c r="B53" s="6"/>
      <c r="C53" s="7"/>
      <c r="D53" s="7">
        <f t="shared" si="2"/>
        <v>0</v>
      </c>
      <c r="E53" s="7"/>
      <c r="F53" s="7"/>
      <c r="G53" s="7"/>
      <c r="H53" s="7"/>
      <c r="I53" s="7">
        <f t="shared" si="3"/>
        <v>0</v>
      </c>
      <c r="J53" s="6"/>
      <c r="K53" s="6"/>
    </row>
    <row r="54" spans="1:11" ht="21.95" customHeight="1" x14ac:dyDescent="0.2">
      <c r="A54" s="5"/>
      <c r="B54" s="6"/>
      <c r="C54" s="7"/>
      <c r="D54" s="7">
        <f t="shared" si="2"/>
        <v>0</v>
      </c>
      <c r="E54" s="7"/>
      <c r="F54" s="7"/>
      <c r="G54" s="7"/>
      <c r="H54" s="7"/>
      <c r="I54" s="7">
        <f t="shared" si="3"/>
        <v>0</v>
      </c>
      <c r="J54" s="6"/>
      <c r="K54" s="6"/>
    </row>
    <row r="55" spans="1:11" ht="21.95" customHeight="1" x14ac:dyDescent="0.2">
      <c r="A55" s="5"/>
      <c r="B55" s="6"/>
      <c r="C55" s="7"/>
      <c r="D55" s="7">
        <f t="shared" si="2"/>
        <v>0</v>
      </c>
      <c r="E55" s="7"/>
      <c r="F55" s="7"/>
      <c r="G55" s="7"/>
      <c r="H55" s="7"/>
      <c r="I55" s="7">
        <f t="shared" si="3"/>
        <v>0</v>
      </c>
      <c r="J55" s="6"/>
      <c r="K55" s="6"/>
    </row>
    <row r="56" spans="1:11" ht="21.95" customHeight="1" x14ac:dyDescent="0.2">
      <c r="A56" s="5"/>
      <c r="B56" s="6"/>
      <c r="C56" s="7"/>
      <c r="D56" s="7">
        <f t="shared" si="2"/>
        <v>0</v>
      </c>
      <c r="E56" s="7"/>
      <c r="F56" s="7"/>
      <c r="G56" s="7"/>
      <c r="H56" s="7"/>
      <c r="I56" s="7">
        <f t="shared" si="3"/>
        <v>0</v>
      </c>
      <c r="J56" s="6"/>
      <c r="K56" s="6"/>
    </row>
    <row r="57" spans="1:11" ht="21.95" customHeight="1" x14ac:dyDescent="0.2">
      <c r="A57" s="5"/>
      <c r="B57" s="6"/>
      <c r="C57" s="7"/>
      <c r="D57" s="7">
        <f t="shared" si="2"/>
        <v>0</v>
      </c>
      <c r="E57" s="7"/>
      <c r="F57" s="7"/>
      <c r="G57" s="7"/>
      <c r="H57" s="7"/>
      <c r="I57" s="7">
        <f t="shared" si="3"/>
        <v>0</v>
      </c>
      <c r="J57" s="6"/>
      <c r="K57" s="6"/>
    </row>
    <row r="58" spans="1:11" ht="21.95" customHeight="1" x14ac:dyDescent="0.2">
      <c r="A58" s="5"/>
      <c r="B58" s="6"/>
      <c r="C58" s="7"/>
      <c r="D58" s="7">
        <f t="shared" si="2"/>
        <v>0</v>
      </c>
      <c r="E58" s="7"/>
      <c r="F58" s="7"/>
      <c r="G58" s="7"/>
      <c r="H58" s="7"/>
      <c r="I58" s="7">
        <f t="shared" si="3"/>
        <v>0</v>
      </c>
      <c r="J58" s="6"/>
      <c r="K58" s="6"/>
    </row>
    <row r="59" spans="1:11" ht="21.95" customHeight="1" x14ac:dyDescent="0.2">
      <c r="A59" s="5"/>
      <c r="B59" s="6"/>
      <c r="C59" s="7"/>
      <c r="D59" s="7">
        <f t="shared" si="2"/>
        <v>0</v>
      </c>
      <c r="E59" s="7"/>
      <c r="F59" s="7"/>
      <c r="G59" s="7"/>
      <c r="H59" s="7"/>
      <c r="I59" s="7">
        <f t="shared" si="3"/>
        <v>0</v>
      </c>
      <c r="J59" s="6"/>
      <c r="K59" s="6"/>
    </row>
    <row r="60" spans="1:11" ht="21.95" customHeight="1" x14ac:dyDescent="0.2">
      <c r="A60" s="5"/>
      <c r="B60" s="6"/>
      <c r="C60" s="7"/>
      <c r="D60" s="7">
        <f t="shared" si="2"/>
        <v>0</v>
      </c>
      <c r="E60" s="7"/>
      <c r="F60" s="7"/>
      <c r="G60" s="7"/>
      <c r="H60" s="7"/>
      <c r="I60" s="7">
        <f t="shared" si="3"/>
        <v>0</v>
      </c>
      <c r="J60" s="6"/>
      <c r="K60" s="6"/>
    </row>
    <row r="61" spans="1:11" ht="21.95" customHeight="1" x14ac:dyDescent="0.2">
      <c r="A61" s="5"/>
      <c r="B61" s="6"/>
      <c r="C61" s="7"/>
      <c r="D61" s="7">
        <f t="shared" si="2"/>
        <v>0</v>
      </c>
      <c r="E61" s="7"/>
      <c r="F61" s="7"/>
      <c r="G61" s="7"/>
      <c r="H61" s="7"/>
      <c r="I61" s="7">
        <f t="shared" si="3"/>
        <v>0</v>
      </c>
      <c r="J61" s="6"/>
      <c r="K61" s="6"/>
    </row>
    <row r="62" spans="1:11" ht="21.95" customHeight="1" x14ac:dyDescent="0.2">
      <c r="A62" s="5"/>
      <c r="B62" s="6"/>
      <c r="C62" s="7"/>
      <c r="D62" s="7">
        <f t="shared" si="2"/>
        <v>0</v>
      </c>
      <c r="E62" s="7"/>
      <c r="F62" s="7"/>
      <c r="G62" s="7"/>
      <c r="H62" s="7"/>
      <c r="I62" s="7">
        <f t="shared" si="3"/>
        <v>0</v>
      </c>
      <c r="J62" s="6"/>
      <c r="K62" s="6"/>
    </row>
    <row r="63" spans="1:11" ht="21.95" customHeight="1" x14ac:dyDescent="0.2">
      <c r="A63" s="5"/>
      <c r="B63" s="6"/>
      <c r="C63" s="7"/>
      <c r="D63" s="7">
        <f t="shared" si="2"/>
        <v>0</v>
      </c>
      <c r="E63" s="7"/>
      <c r="F63" s="7"/>
      <c r="G63" s="7"/>
      <c r="H63" s="7"/>
      <c r="I63" s="7">
        <f t="shared" si="3"/>
        <v>0</v>
      </c>
      <c r="J63" s="6"/>
      <c r="K63" s="6"/>
    </row>
    <row r="64" spans="1:11" ht="21.95" customHeight="1" x14ac:dyDescent="0.2">
      <c r="A64" s="5"/>
      <c r="B64" s="6"/>
      <c r="C64" s="7"/>
      <c r="D64" s="7">
        <f t="shared" si="2"/>
        <v>0</v>
      </c>
      <c r="E64" s="7"/>
      <c r="F64" s="7"/>
      <c r="G64" s="7"/>
      <c r="H64" s="7"/>
      <c r="I64" s="7">
        <f t="shared" si="3"/>
        <v>0</v>
      </c>
      <c r="J64" s="6"/>
      <c r="K64" s="6"/>
    </row>
    <row r="65" spans="1:11" ht="21.95" customHeight="1" x14ac:dyDescent="0.2">
      <c r="A65" s="5"/>
      <c r="B65" s="6"/>
      <c r="C65" s="7"/>
      <c r="D65" s="7">
        <f t="shared" si="2"/>
        <v>0</v>
      </c>
      <c r="E65" s="7"/>
      <c r="F65" s="7"/>
      <c r="G65" s="7"/>
      <c r="H65" s="7"/>
      <c r="I65" s="7">
        <f t="shared" si="3"/>
        <v>0</v>
      </c>
      <c r="J65" s="6"/>
      <c r="K65" s="6"/>
    </row>
    <row r="66" spans="1:11" ht="21.95" customHeight="1" x14ac:dyDescent="0.2">
      <c r="A66" s="5"/>
      <c r="B66" s="6"/>
      <c r="C66" s="7"/>
      <c r="D66" s="7">
        <f t="shared" si="2"/>
        <v>0</v>
      </c>
      <c r="E66" s="7"/>
      <c r="F66" s="7"/>
      <c r="G66" s="7"/>
      <c r="H66" s="7"/>
      <c r="I66" s="7">
        <f t="shared" si="3"/>
        <v>0</v>
      </c>
      <c r="J66" s="6"/>
      <c r="K66" s="6"/>
    </row>
    <row r="67" spans="1:11" ht="21.95" customHeight="1" x14ac:dyDescent="0.2">
      <c r="A67" s="5"/>
      <c r="B67" s="6"/>
      <c r="C67" s="7"/>
      <c r="D67" s="7">
        <f t="shared" si="2"/>
        <v>0</v>
      </c>
      <c r="E67" s="7"/>
      <c r="F67" s="7"/>
      <c r="G67" s="7"/>
      <c r="H67" s="7"/>
      <c r="I67" s="7">
        <f t="shared" si="3"/>
        <v>0</v>
      </c>
      <c r="J67" s="6"/>
      <c r="K67" s="6"/>
    </row>
    <row r="68" spans="1:11" ht="21.95" customHeight="1" x14ac:dyDescent="0.2">
      <c r="A68" s="5"/>
      <c r="B68" s="6"/>
      <c r="C68" s="7"/>
      <c r="D68" s="7">
        <f t="shared" si="2"/>
        <v>0</v>
      </c>
      <c r="E68" s="7"/>
      <c r="F68" s="7"/>
      <c r="G68" s="7"/>
      <c r="H68" s="7"/>
      <c r="I68" s="7">
        <f t="shared" ref="I68:I100" si="4">SUM(E68:G68)</f>
        <v>0</v>
      </c>
      <c r="J68" s="6"/>
      <c r="K68" s="6"/>
    </row>
    <row r="69" spans="1:11" ht="21.95" customHeight="1" x14ac:dyDescent="0.2">
      <c r="A69" s="5"/>
      <c r="B69" s="6"/>
      <c r="C69" s="7"/>
      <c r="D69" s="7">
        <f t="shared" si="2"/>
        <v>0</v>
      </c>
      <c r="E69" s="7"/>
      <c r="F69" s="7"/>
      <c r="G69" s="7"/>
      <c r="H69" s="7"/>
      <c r="I69" s="7">
        <f t="shared" si="4"/>
        <v>0</v>
      </c>
      <c r="J69" s="6"/>
      <c r="K69" s="6"/>
    </row>
    <row r="70" spans="1:11" ht="21.95" customHeight="1" x14ac:dyDescent="0.2">
      <c r="A70" s="5"/>
      <c r="B70" s="6"/>
      <c r="C70" s="7"/>
      <c r="D70" s="7">
        <f t="shared" si="2"/>
        <v>0</v>
      </c>
      <c r="E70" s="7"/>
      <c r="F70" s="7"/>
      <c r="G70" s="7"/>
      <c r="H70" s="7"/>
      <c r="I70" s="7">
        <f t="shared" si="4"/>
        <v>0</v>
      </c>
      <c r="J70" s="6"/>
      <c r="K70" s="6"/>
    </row>
    <row r="71" spans="1:11" ht="21.95" customHeight="1" x14ac:dyDescent="0.2">
      <c r="A71" s="5"/>
      <c r="B71" s="6"/>
      <c r="C71" s="7"/>
      <c r="D71" s="7">
        <f t="shared" si="2"/>
        <v>0</v>
      </c>
      <c r="E71" s="7"/>
      <c r="F71" s="7"/>
      <c r="G71" s="7"/>
      <c r="H71" s="7"/>
      <c r="I71" s="7">
        <f t="shared" si="4"/>
        <v>0</v>
      </c>
      <c r="J71" s="6"/>
      <c r="K71" s="6"/>
    </row>
    <row r="72" spans="1:11" ht="21.95" customHeight="1" x14ac:dyDescent="0.2">
      <c r="A72" s="5"/>
      <c r="B72" s="6"/>
      <c r="C72" s="7"/>
      <c r="D72" s="7">
        <f t="shared" si="2"/>
        <v>0</v>
      </c>
      <c r="E72" s="7"/>
      <c r="F72" s="7"/>
      <c r="G72" s="7"/>
      <c r="H72" s="7"/>
      <c r="I72" s="7">
        <f t="shared" si="4"/>
        <v>0</v>
      </c>
      <c r="J72" s="6"/>
      <c r="K72" s="6"/>
    </row>
    <row r="73" spans="1:11" ht="21.95" customHeight="1" x14ac:dyDescent="0.2">
      <c r="A73" s="5"/>
      <c r="B73" s="6"/>
      <c r="C73" s="7"/>
      <c r="D73" s="7">
        <f t="shared" si="2"/>
        <v>0</v>
      </c>
      <c r="E73" s="7"/>
      <c r="F73" s="7"/>
      <c r="G73" s="7"/>
      <c r="H73" s="7"/>
      <c r="I73" s="7">
        <f t="shared" si="4"/>
        <v>0</v>
      </c>
      <c r="J73" s="6"/>
      <c r="K73" s="6"/>
    </row>
    <row r="74" spans="1:11" ht="21.95" customHeight="1" x14ac:dyDescent="0.2">
      <c r="A74" s="5"/>
      <c r="B74" s="6"/>
      <c r="C74" s="7"/>
      <c r="D74" s="7">
        <f t="shared" si="2"/>
        <v>0</v>
      </c>
      <c r="E74" s="7"/>
      <c r="F74" s="7"/>
      <c r="G74" s="7"/>
      <c r="H74" s="7"/>
      <c r="I74" s="7">
        <f t="shared" si="4"/>
        <v>0</v>
      </c>
      <c r="J74" s="6"/>
      <c r="K74" s="6"/>
    </row>
    <row r="75" spans="1:11" ht="21.95" customHeight="1" x14ac:dyDescent="0.2">
      <c r="A75" s="5"/>
      <c r="B75" s="6"/>
      <c r="C75" s="7"/>
      <c r="D75" s="7">
        <f t="shared" ref="D75:D100" si="5">ROUNDDOWN(C75, 1)</f>
        <v>0</v>
      </c>
      <c r="E75" s="7"/>
      <c r="F75" s="7"/>
      <c r="G75" s="7"/>
      <c r="H75" s="7"/>
      <c r="I75" s="7">
        <f t="shared" si="4"/>
        <v>0</v>
      </c>
      <c r="J75" s="6"/>
      <c r="K75" s="6"/>
    </row>
    <row r="76" spans="1:11" ht="21.95" customHeight="1" x14ac:dyDescent="0.2">
      <c r="A76" s="5"/>
      <c r="B76" s="6"/>
      <c r="C76" s="7"/>
      <c r="D76" s="7">
        <f t="shared" si="5"/>
        <v>0</v>
      </c>
      <c r="E76" s="7"/>
      <c r="F76" s="7"/>
      <c r="G76" s="7"/>
      <c r="H76" s="7"/>
      <c r="I76" s="7">
        <f t="shared" si="4"/>
        <v>0</v>
      </c>
      <c r="J76" s="6"/>
      <c r="K76" s="6"/>
    </row>
    <row r="77" spans="1:11" ht="21.95" customHeight="1" x14ac:dyDescent="0.2">
      <c r="A77" s="5"/>
      <c r="B77" s="6"/>
      <c r="C77" s="7"/>
      <c r="D77" s="7">
        <f t="shared" si="5"/>
        <v>0</v>
      </c>
      <c r="E77" s="7"/>
      <c r="F77" s="7"/>
      <c r="G77" s="7"/>
      <c r="H77" s="7"/>
      <c r="I77" s="7">
        <f t="shared" si="4"/>
        <v>0</v>
      </c>
      <c r="J77" s="6"/>
      <c r="K77" s="6"/>
    </row>
    <row r="78" spans="1:11" ht="21.95" customHeight="1" x14ac:dyDescent="0.2">
      <c r="A78" s="5"/>
      <c r="B78" s="6"/>
      <c r="C78" s="7"/>
      <c r="D78" s="7">
        <f t="shared" si="5"/>
        <v>0</v>
      </c>
      <c r="E78" s="7"/>
      <c r="F78" s="7"/>
      <c r="G78" s="7"/>
      <c r="H78" s="7"/>
      <c r="I78" s="7">
        <f t="shared" si="4"/>
        <v>0</v>
      </c>
      <c r="J78" s="6"/>
      <c r="K78" s="6"/>
    </row>
    <row r="79" spans="1:11" ht="21.95" customHeight="1" x14ac:dyDescent="0.2">
      <c r="A79" s="5"/>
      <c r="B79" s="6"/>
      <c r="C79" s="7"/>
      <c r="D79" s="7">
        <f t="shared" si="5"/>
        <v>0</v>
      </c>
      <c r="E79" s="7"/>
      <c r="F79" s="7"/>
      <c r="G79" s="7"/>
      <c r="H79" s="7"/>
      <c r="I79" s="7">
        <f t="shared" si="4"/>
        <v>0</v>
      </c>
      <c r="J79" s="6"/>
      <c r="K79" s="6"/>
    </row>
    <row r="80" spans="1:11" ht="21.95" customHeight="1" x14ac:dyDescent="0.2">
      <c r="A80" s="5"/>
      <c r="B80" s="6"/>
      <c r="C80" s="7"/>
      <c r="D80" s="7">
        <f t="shared" si="5"/>
        <v>0</v>
      </c>
      <c r="E80" s="7"/>
      <c r="F80" s="7"/>
      <c r="G80" s="7"/>
      <c r="H80" s="7"/>
      <c r="I80" s="7">
        <f t="shared" si="4"/>
        <v>0</v>
      </c>
      <c r="J80" s="6"/>
      <c r="K80" s="6"/>
    </row>
    <row r="81" spans="1:11" ht="21.95" customHeight="1" x14ac:dyDescent="0.2">
      <c r="A81" s="5"/>
      <c r="B81" s="6"/>
      <c r="C81" s="7"/>
      <c r="D81" s="7">
        <f t="shared" si="5"/>
        <v>0</v>
      </c>
      <c r="E81" s="7"/>
      <c r="F81" s="7"/>
      <c r="G81" s="7"/>
      <c r="H81" s="7"/>
      <c r="I81" s="7">
        <f t="shared" si="4"/>
        <v>0</v>
      </c>
      <c r="J81" s="6"/>
      <c r="K81" s="6"/>
    </row>
    <row r="82" spans="1:11" ht="21.95" customHeight="1" x14ac:dyDescent="0.2">
      <c r="A82" s="5"/>
      <c r="B82" s="6"/>
      <c r="C82" s="7"/>
      <c r="D82" s="7">
        <f t="shared" si="5"/>
        <v>0</v>
      </c>
      <c r="E82" s="7"/>
      <c r="F82" s="7"/>
      <c r="G82" s="7"/>
      <c r="H82" s="7"/>
      <c r="I82" s="7">
        <f t="shared" si="4"/>
        <v>0</v>
      </c>
      <c r="J82" s="6"/>
      <c r="K82" s="6"/>
    </row>
    <row r="83" spans="1:11" ht="21.95" customHeight="1" x14ac:dyDescent="0.2">
      <c r="A83" s="5"/>
      <c r="B83" s="6"/>
      <c r="C83" s="7"/>
      <c r="D83" s="7">
        <f t="shared" si="5"/>
        <v>0</v>
      </c>
      <c r="E83" s="7"/>
      <c r="F83" s="7"/>
      <c r="G83" s="7"/>
      <c r="H83" s="7"/>
      <c r="I83" s="7">
        <f t="shared" si="4"/>
        <v>0</v>
      </c>
      <c r="J83" s="6"/>
      <c r="K83" s="6"/>
    </row>
    <row r="84" spans="1:11" ht="21.95" customHeight="1" x14ac:dyDescent="0.2">
      <c r="A84" s="5"/>
      <c r="B84" s="6"/>
      <c r="C84" s="7"/>
      <c r="D84" s="7">
        <f t="shared" si="5"/>
        <v>0</v>
      </c>
      <c r="E84" s="7"/>
      <c r="F84" s="7"/>
      <c r="G84" s="7"/>
      <c r="H84" s="7"/>
      <c r="I84" s="7">
        <f t="shared" si="4"/>
        <v>0</v>
      </c>
      <c r="J84" s="6"/>
      <c r="K84" s="6"/>
    </row>
    <row r="85" spans="1:11" ht="21.95" customHeight="1" x14ac:dyDescent="0.2">
      <c r="A85" s="5"/>
      <c r="B85" s="6"/>
      <c r="C85" s="7"/>
      <c r="D85" s="7">
        <f t="shared" si="5"/>
        <v>0</v>
      </c>
      <c r="E85" s="7"/>
      <c r="F85" s="7"/>
      <c r="G85" s="7"/>
      <c r="H85" s="7"/>
      <c r="I85" s="7">
        <f t="shared" si="4"/>
        <v>0</v>
      </c>
      <c r="J85" s="6"/>
      <c r="K85" s="6"/>
    </row>
    <row r="86" spans="1:11" ht="21.95" customHeight="1" x14ac:dyDescent="0.2">
      <c r="A86" s="5"/>
      <c r="B86" s="6"/>
      <c r="C86" s="7"/>
      <c r="D86" s="7">
        <f t="shared" si="5"/>
        <v>0</v>
      </c>
      <c r="E86" s="7"/>
      <c r="F86" s="7"/>
      <c r="G86" s="7"/>
      <c r="H86" s="7"/>
      <c r="I86" s="7">
        <f t="shared" si="4"/>
        <v>0</v>
      </c>
      <c r="J86" s="6"/>
      <c r="K86" s="6"/>
    </row>
    <row r="87" spans="1:11" ht="21.95" customHeight="1" x14ac:dyDescent="0.2">
      <c r="A87" s="5"/>
      <c r="B87" s="6"/>
      <c r="C87" s="7"/>
      <c r="D87" s="7">
        <f t="shared" si="5"/>
        <v>0</v>
      </c>
      <c r="E87" s="7"/>
      <c r="F87" s="7"/>
      <c r="G87" s="7"/>
      <c r="H87" s="7"/>
      <c r="I87" s="7">
        <f t="shared" si="4"/>
        <v>0</v>
      </c>
      <c r="J87" s="6"/>
      <c r="K87" s="6"/>
    </row>
    <row r="88" spans="1:11" ht="21.95" customHeight="1" x14ac:dyDescent="0.2">
      <c r="A88" s="5"/>
      <c r="B88" s="6"/>
      <c r="C88" s="7"/>
      <c r="D88" s="7">
        <f t="shared" si="5"/>
        <v>0</v>
      </c>
      <c r="E88" s="7"/>
      <c r="F88" s="7"/>
      <c r="G88" s="7"/>
      <c r="H88" s="7"/>
      <c r="I88" s="7">
        <f t="shared" si="4"/>
        <v>0</v>
      </c>
      <c r="J88" s="6"/>
      <c r="K88" s="6"/>
    </row>
    <row r="89" spans="1:11" ht="21.95" customHeight="1" x14ac:dyDescent="0.2">
      <c r="A89" s="5"/>
      <c r="B89" s="6"/>
      <c r="C89" s="7"/>
      <c r="D89" s="7">
        <f t="shared" si="5"/>
        <v>0</v>
      </c>
      <c r="E89" s="7"/>
      <c r="F89" s="7"/>
      <c r="G89" s="7"/>
      <c r="H89" s="7"/>
      <c r="I89" s="7">
        <f t="shared" si="4"/>
        <v>0</v>
      </c>
      <c r="J89" s="6"/>
      <c r="K89" s="6"/>
    </row>
    <row r="90" spans="1:11" ht="21.95" customHeight="1" x14ac:dyDescent="0.2">
      <c r="A90" s="5"/>
      <c r="B90" s="6"/>
      <c r="C90" s="7"/>
      <c r="D90" s="7">
        <f t="shared" si="5"/>
        <v>0</v>
      </c>
      <c r="E90" s="7"/>
      <c r="F90" s="7"/>
      <c r="G90" s="7"/>
      <c r="H90" s="7"/>
      <c r="I90" s="7">
        <f t="shared" si="4"/>
        <v>0</v>
      </c>
      <c r="J90" s="6"/>
      <c r="K90" s="6"/>
    </row>
    <row r="91" spans="1:11" ht="21.95" customHeight="1" x14ac:dyDescent="0.2">
      <c r="A91" s="5"/>
      <c r="B91" s="6"/>
      <c r="C91" s="7"/>
      <c r="D91" s="7">
        <f t="shared" si="5"/>
        <v>0</v>
      </c>
      <c r="E91" s="7"/>
      <c r="F91" s="7"/>
      <c r="G91" s="7"/>
      <c r="H91" s="7"/>
      <c r="I91" s="7">
        <f t="shared" si="4"/>
        <v>0</v>
      </c>
      <c r="J91" s="6"/>
      <c r="K91" s="6"/>
    </row>
    <row r="92" spans="1:11" ht="21.95" customHeight="1" x14ac:dyDescent="0.2">
      <c r="A92" s="5"/>
      <c r="B92" s="6"/>
      <c r="C92" s="7"/>
      <c r="D92" s="7">
        <f t="shared" si="5"/>
        <v>0</v>
      </c>
      <c r="E92" s="7"/>
      <c r="F92" s="7"/>
      <c r="G92" s="7"/>
      <c r="H92" s="7"/>
      <c r="I92" s="7">
        <f t="shared" si="4"/>
        <v>0</v>
      </c>
      <c r="J92" s="6"/>
      <c r="K92" s="6"/>
    </row>
    <row r="93" spans="1:11" ht="21.95" customHeight="1" x14ac:dyDescent="0.2">
      <c r="A93" s="5"/>
      <c r="B93" s="6"/>
      <c r="C93" s="7"/>
      <c r="D93" s="7">
        <f t="shared" si="5"/>
        <v>0</v>
      </c>
      <c r="E93" s="7"/>
      <c r="F93" s="7"/>
      <c r="G93" s="7"/>
      <c r="H93" s="7"/>
      <c r="I93" s="7">
        <f t="shared" si="4"/>
        <v>0</v>
      </c>
      <c r="J93" s="6"/>
      <c r="K93" s="6"/>
    </row>
    <row r="94" spans="1:11" ht="21.95" customHeight="1" x14ac:dyDescent="0.2">
      <c r="A94" s="5"/>
      <c r="B94" s="6"/>
      <c r="C94" s="7"/>
      <c r="D94" s="7">
        <f t="shared" si="5"/>
        <v>0</v>
      </c>
      <c r="E94" s="7"/>
      <c r="F94" s="7"/>
      <c r="G94" s="7"/>
      <c r="H94" s="7"/>
      <c r="I94" s="7">
        <f t="shared" si="4"/>
        <v>0</v>
      </c>
      <c r="J94" s="6"/>
      <c r="K94" s="6"/>
    </row>
    <row r="95" spans="1:11" ht="21.95" customHeight="1" x14ac:dyDescent="0.2">
      <c r="A95" s="5"/>
      <c r="B95" s="6"/>
      <c r="C95" s="7"/>
      <c r="D95" s="7">
        <f t="shared" si="5"/>
        <v>0</v>
      </c>
      <c r="E95" s="7"/>
      <c r="F95" s="7"/>
      <c r="G95" s="7"/>
      <c r="H95" s="7"/>
      <c r="I95" s="7">
        <f t="shared" si="4"/>
        <v>0</v>
      </c>
      <c r="J95" s="6"/>
      <c r="K95" s="6"/>
    </row>
    <row r="96" spans="1:11" ht="21.95" customHeight="1" x14ac:dyDescent="0.2">
      <c r="A96" s="5"/>
      <c r="B96" s="6"/>
      <c r="C96" s="7"/>
      <c r="D96" s="7">
        <f t="shared" si="5"/>
        <v>0</v>
      </c>
      <c r="E96" s="7"/>
      <c r="F96" s="7"/>
      <c r="G96" s="7"/>
      <c r="H96" s="7"/>
      <c r="I96" s="7">
        <f t="shared" si="4"/>
        <v>0</v>
      </c>
      <c r="J96" s="6"/>
      <c r="K96" s="6"/>
    </row>
    <row r="97" spans="1:11" ht="21.95" customHeight="1" x14ac:dyDescent="0.2">
      <c r="A97" s="5"/>
      <c r="B97" s="6"/>
      <c r="C97" s="7"/>
      <c r="D97" s="7">
        <f t="shared" si="5"/>
        <v>0</v>
      </c>
      <c r="E97" s="7"/>
      <c r="F97" s="7"/>
      <c r="G97" s="7"/>
      <c r="H97" s="7"/>
      <c r="I97" s="7">
        <f t="shared" si="4"/>
        <v>0</v>
      </c>
      <c r="J97" s="6"/>
      <c r="K97" s="6"/>
    </row>
    <row r="98" spans="1:11" ht="21.95" customHeight="1" x14ac:dyDescent="0.2">
      <c r="A98" s="5"/>
      <c r="B98" s="6"/>
      <c r="C98" s="7"/>
      <c r="D98" s="7">
        <f t="shared" si="5"/>
        <v>0</v>
      </c>
      <c r="E98" s="7"/>
      <c r="F98" s="7"/>
      <c r="G98" s="7"/>
      <c r="H98" s="7"/>
      <c r="I98" s="7">
        <f t="shared" si="4"/>
        <v>0</v>
      </c>
      <c r="J98" s="6"/>
      <c r="K98" s="6"/>
    </row>
    <row r="99" spans="1:11" ht="21.95" customHeight="1" x14ac:dyDescent="0.2">
      <c r="A99" s="5"/>
      <c r="B99" s="6"/>
      <c r="C99" s="7"/>
      <c r="D99" s="7">
        <f t="shared" si="5"/>
        <v>0</v>
      </c>
      <c r="E99" s="7"/>
      <c r="F99" s="7"/>
      <c r="G99" s="7"/>
      <c r="H99" s="7"/>
      <c r="I99" s="7">
        <f t="shared" si="4"/>
        <v>0</v>
      </c>
      <c r="J99" s="6"/>
      <c r="K99" s="6"/>
    </row>
    <row r="100" spans="1:11" ht="21.95" customHeight="1" x14ac:dyDescent="0.2">
      <c r="A100" s="5"/>
      <c r="B100" s="6"/>
      <c r="C100" s="7"/>
      <c r="D100" s="7">
        <f t="shared" si="5"/>
        <v>0</v>
      </c>
      <c r="E100" s="7"/>
      <c r="F100" s="7"/>
      <c r="G100" s="7"/>
      <c r="H100" s="7"/>
      <c r="I100" s="7">
        <f t="shared" si="4"/>
        <v>0</v>
      </c>
      <c r="J100" s="6"/>
      <c r="K100" s="6"/>
    </row>
  </sheetData>
  <dataConsolidate/>
  <conditionalFormatting sqref="A2:D100">
    <cfRule type="notContainsBlanks" dxfId="24" priority="1">
      <formula>LEN(TRIM(A2))&gt;0</formula>
    </cfRule>
  </conditionalFormatting>
  <conditionalFormatting sqref="E2:H100">
    <cfRule type="cellIs" dxfId="23" priority="2" operator="equal">
      <formula>0</formula>
    </cfRule>
    <cfRule type="cellIs" dxfId="22" priority="7" operator="notEqual">
      <formula>1</formula>
    </cfRule>
  </conditionalFormatting>
  <conditionalFormatting sqref="I2">
    <cfRule type="cellIs" dxfId="21" priority="3" operator="equal">
      <formula>$D$2</formula>
    </cfRule>
  </conditionalFormatting>
  <conditionalFormatting sqref="J2:J100">
    <cfRule type="containsText" dxfId="20" priority="4" operator="containsText" text="N">
      <formula>NOT(ISERROR(SEARCH("N",J2)))</formula>
    </cfRule>
    <cfRule type="containsText" dxfId="19" priority="5" operator="containsText" text="Y">
      <formula>NOT(ISERROR(SEARCH("Y",J2)))</formula>
    </cfRule>
    <cfRule type="notContainsBlanks" dxfId="18" priority="6">
      <formula>LEN(TRIM(J2))&gt;0</formula>
    </cfRule>
  </conditionalFormatting>
  <dataValidations count="2">
    <dataValidation type="list" allowBlank="1" showInputMessage="1" showErrorMessage="1" sqref="K2:K100" xr:uid="{00000000-0002-0000-0300-000000000000}">
      <formula1>"BB, TG, SH, AB, AH, AS, AK, KH"</formula1>
    </dataValidation>
    <dataValidation type="list" allowBlank="1" showInputMessage="1" showErrorMessage="1" sqref="J2:J100" xr:uid="{00000000-0002-0000-0300-000001000000}">
      <formula1>"Y,N"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</sheetPr>
  <dimension ref="A1:O100"/>
  <sheetViews>
    <sheetView topLeftCell="E3" workbookViewId="0">
      <selection activeCell="O8" sqref="O8"/>
    </sheetView>
  </sheetViews>
  <sheetFormatPr defaultRowHeight="21.95" customHeight="1" x14ac:dyDescent="0.2"/>
  <cols>
    <col min="1" max="1" width="17.140625" customWidth="1"/>
    <col min="2" max="2" width="14.7109375" customWidth="1"/>
    <col min="3" max="4" width="10.42578125" customWidth="1"/>
    <col min="5" max="5" width="10.28515625" customWidth="1"/>
    <col min="6" max="6" width="10.7109375" customWidth="1"/>
    <col min="7" max="8" width="9.85546875" customWidth="1"/>
    <col min="9" max="9" width="11.28515625" customWidth="1"/>
    <col min="10" max="10" width="13.140625" customWidth="1"/>
    <col min="11" max="11" width="15" customWidth="1"/>
    <col min="12" max="12" width="15.85546875" customWidth="1"/>
    <col min="13" max="13" width="18.7109375" customWidth="1"/>
    <col min="14" max="14" width="17.28515625" customWidth="1"/>
    <col min="15" max="15" width="17.85546875" customWidth="1"/>
    <col min="16" max="16" width="14.7109375" customWidth="1"/>
  </cols>
  <sheetData>
    <row r="1" spans="1:15" ht="21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4" t="s">
        <v>6</v>
      </c>
      <c r="H1" s="34" t="s">
        <v>38</v>
      </c>
      <c r="I1" s="1" t="s">
        <v>8</v>
      </c>
      <c r="J1" s="1" t="s">
        <v>9</v>
      </c>
      <c r="K1" s="1" t="s">
        <v>10</v>
      </c>
      <c r="M1" s="2" t="s">
        <v>11</v>
      </c>
      <c r="N1" s="2" t="s">
        <v>8</v>
      </c>
    </row>
    <row r="2" spans="1:15" ht="21.95" customHeight="1" x14ac:dyDescent="0.2">
      <c r="A2" s="5" t="s">
        <v>61</v>
      </c>
      <c r="B2" s="6" t="s">
        <v>62</v>
      </c>
      <c r="C2" s="7">
        <v>339.25</v>
      </c>
      <c r="D2" s="7">
        <f>ROUNDDOWN(C2, 1)</f>
        <v>339.2</v>
      </c>
      <c r="E2" s="7">
        <v>320</v>
      </c>
      <c r="F2" s="7">
        <v>10</v>
      </c>
      <c r="G2" s="7">
        <v>9</v>
      </c>
      <c r="H2" s="7">
        <v>0.2</v>
      </c>
      <c r="I2" s="7">
        <f t="shared" ref="I2:I42" si="0">SUM(E2:H2)</f>
        <v>339.2</v>
      </c>
      <c r="J2" s="6" t="s">
        <v>40</v>
      </c>
      <c r="K2" s="6" t="s">
        <v>63</v>
      </c>
      <c r="M2" s="8">
        <f>SUM(C2:C100)</f>
        <v>3885.82</v>
      </c>
      <c r="N2" s="8">
        <f>SUM(I2:I100)</f>
        <v>3885.2</v>
      </c>
    </row>
    <row r="3" spans="1:15" ht="21.95" customHeight="1" x14ac:dyDescent="0.2">
      <c r="A3" s="5" t="s">
        <v>64</v>
      </c>
      <c r="B3" s="6" t="s">
        <v>62</v>
      </c>
      <c r="C3" s="7">
        <v>90.85</v>
      </c>
      <c r="D3" s="7">
        <f t="shared" ref="D3:D66" si="1">ROUNDDOWN(C3, 1)</f>
        <v>90.8</v>
      </c>
      <c r="E3" s="7">
        <v>80</v>
      </c>
      <c r="F3" s="7">
        <v>10</v>
      </c>
      <c r="G3" s="7"/>
      <c r="H3" s="7">
        <v>0.8</v>
      </c>
      <c r="I3" s="7">
        <f t="shared" si="0"/>
        <v>90.8</v>
      </c>
      <c r="J3" s="6" t="s">
        <v>40</v>
      </c>
      <c r="K3" s="10" t="s">
        <v>63</v>
      </c>
      <c r="M3" s="2" t="s">
        <v>13</v>
      </c>
      <c r="N3" s="2" t="s">
        <v>14</v>
      </c>
    </row>
    <row r="4" spans="1:15" ht="21.95" customHeight="1" x14ac:dyDescent="0.2">
      <c r="A4" s="5" t="s">
        <v>65</v>
      </c>
      <c r="B4" s="6" t="s">
        <v>66</v>
      </c>
      <c r="C4" s="7">
        <v>2</v>
      </c>
      <c r="D4" s="7">
        <f t="shared" si="1"/>
        <v>2</v>
      </c>
      <c r="E4" s="7"/>
      <c r="F4" s="7"/>
      <c r="G4" s="7">
        <v>2</v>
      </c>
      <c r="H4" s="7"/>
      <c r="I4" s="7">
        <f t="shared" si="0"/>
        <v>2</v>
      </c>
      <c r="J4" s="6" t="s">
        <v>40</v>
      </c>
      <c r="K4" s="6" t="s">
        <v>63</v>
      </c>
      <c r="M4" s="8">
        <f>SUM(M2, '[1]11-10-23'!M4)</f>
        <v>7819.92</v>
      </c>
      <c r="N4" s="8">
        <f>SUM(N2, '[1]11-10-23'!N4)</f>
        <v>7819.1</v>
      </c>
    </row>
    <row r="5" spans="1:15" ht="21.95" customHeight="1" x14ac:dyDescent="0.2">
      <c r="A5" s="5" t="s">
        <v>67</v>
      </c>
      <c r="B5" s="6" t="s">
        <v>68</v>
      </c>
      <c r="C5" s="7">
        <v>30.1</v>
      </c>
      <c r="D5" s="7">
        <f>ROUNDDOWN(C5, 1)</f>
        <v>30.1</v>
      </c>
      <c r="E5" s="7"/>
      <c r="F5" s="7">
        <v>30</v>
      </c>
      <c r="G5" s="7"/>
      <c r="H5" s="7">
        <v>0.1</v>
      </c>
      <c r="I5" s="7">
        <f t="shared" si="0"/>
        <v>30.1</v>
      </c>
      <c r="J5" s="6" t="s">
        <v>40</v>
      </c>
      <c r="K5" s="6" t="s">
        <v>63</v>
      </c>
    </row>
    <row r="6" spans="1:15" ht="21.95" customHeight="1" x14ac:dyDescent="0.2">
      <c r="A6" s="5" t="s">
        <v>69</v>
      </c>
      <c r="B6" s="6" t="s">
        <v>70</v>
      </c>
      <c r="C6" s="7">
        <v>29</v>
      </c>
      <c r="D6" s="7">
        <f t="shared" si="1"/>
        <v>29</v>
      </c>
      <c r="E6" s="7">
        <v>20</v>
      </c>
      <c r="F6" s="7"/>
      <c r="G6" s="7">
        <v>9</v>
      </c>
      <c r="H6" s="7"/>
      <c r="I6" s="7">
        <f t="shared" si="0"/>
        <v>29</v>
      </c>
      <c r="J6" s="6" t="s">
        <v>40</v>
      </c>
      <c r="K6" s="6" t="s">
        <v>71</v>
      </c>
      <c r="M6" s="12">
        <f>SUM(O8:O11)</f>
        <v>1870.9</v>
      </c>
    </row>
    <row r="7" spans="1:15" ht="21.95" customHeight="1" x14ac:dyDescent="0.2">
      <c r="A7" s="5" t="s">
        <v>72</v>
      </c>
      <c r="B7" s="6" t="s">
        <v>73</v>
      </c>
      <c r="C7" s="7">
        <v>150.1</v>
      </c>
      <c r="D7" s="7">
        <f t="shared" si="1"/>
        <v>150.1</v>
      </c>
      <c r="E7" s="7">
        <v>100</v>
      </c>
      <c r="F7" s="7">
        <v>50</v>
      </c>
      <c r="G7" s="7"/>
      <c r="H7" s="7">
        <v>0.1</v>
      </c>
      <c r="I7" s="7">
        <f t="shared" si="0"/>
        <v>150.1</v>
      </c>
      <c r="J7" s="6" t="s">
        <v>40</v>
      </c>
      <c r="K7" s="6" t="s">
        <v>71</v>
      </c>
      <c r="M7" s="13" t="s">
        <v>15</v>
      </c>
      <c r="N7" s="14" t="s">
        <v>16</v>
      </c>
      <c r="O7" s="15" t="s">
        <v>17</v>
      </c>
    </row>
    <row r="8" spans="1:15" ht="21.95" customHeight="1" x14ac:dyDescent="0.2">
      <c r="A8" s="5" t="s">
        <v>74</v>
      </c>
      <c r="B8" s="6" t="s">
        <v>75</v>
      </c>
      <c r="C8" s="7">
        <v>60.15</v>
      </c>
      <c r="D8" s="7">
        <f t="shared" si="1"/>
        <v>60.1</v>
      </c>
      <c r="E8" s="7"/>
      <c r="F8" s="7">
        <v>60</v>
      </c>
      <c r="G8" s="7"/>
      <c r="H8" s="7">
        <v>0.1</v>
      </c>
      <c r="I8" s="7">
        <f t="shared" si="0"/>
        <v>60.1</v>
      </c>
      <c r="J8" s="6" t="s">
        <v>40</v>
      </c>
      <c r="K8" s="6" t="s">
        <v>71</v>
      </c>
      <c r="M8" s="16" t="s">
        <v>18</v>
      </c>
      <c r="N8" s="17">
        <v>3360</v>
      </c>
      <c r="O8" s="18">
        <f>SUM(N8-N14)</f>
        <v>280</v>
      </c>
    </row>
    <row r="9" spans="1:15" ht="21.95" customHeight="1" x14ac:dyDescent="0.2">
      <c r="A9" s="5" t="s">
        <v>76</v>
      </c>
      <c r="B9" s="6" t="s">
        <v>73</v>
      </c>
      <c r="C9" s="7">
        <v>120</v>
      </c>
      <c r="D9" s="7">
        <f t="shared" si="1"/>
        <v>120</v>
      </c>
      <c r="E9" s="7">
        <v>120</v>
      </c>
      <c r="F9" s="7"/>
      <c r="G9" s="7"/>
      <c r="H9" s="7"/>
      <c r="I9" s="7">
        <f t="shared" si="0"/>
        <v>120</v>
      </c>
      <c r="J9" s="6" t="s">
        <v>40</v>
      </c>
      <c r="K9" s="6" t="s">
        <v>71</v>
      </c>
      <c r="M9" s="16" t="s">
        <v>19</v>
      </c>
      <c r="N9" s="17">
        <v>2300</v>
      </c>
      <c r="O9" s="19">
        <f>SUM(N9-N15)</f>
        <v>1530</v>
      </c>
    </row>
    <row r="10" spans="1:15" ht="21.95" customHeight="1" x14ac:dyDescent="0.2">
      <c r="A10" s="5" t="s">
        <v>77</v>
      </c>
      <c r="B10" s="6" t="s">
        <v>78</v>
      </c>
      <c r="C10" s="7">
        <v>3</v>
      </c>
      <c r="D10" s="7">
        <f t="shared" si="1"/>
        <v>3</v>
      </c>
      <c r="E10" s="7"/>
      <c r="F10" s="7"/>
      <c r="G10" s="7">
        <v>3</v>
      </c>
      <c r="H10" s="7"/>
      <c r="I10" s="7">
        <f t="shared" si="0"/>
        <v>3</v>
      </c>
      <c r="J10" s="6" t="s">
        <v>40</v>
      </c>
      <c r="K10" s="6" t="s">
        <v>71</v>
      </c>
      <c r="M10" s="20" t="s">
        <v>20</v>
      </c>
      <c r="N10" s="21">
        <v>88</v>
      </c>
      <c r="O10" s="19">
        <f>SUM(N10-N16)</f>
        <v>56</v>
      </c>
    </row>
    <row r="11" spans="1:15" ht="21.95" customHeight="1" x14ac:dyDescent="0.2">
      <c r="A11" s="5" t="s">
        <v>79</v>
      </c>
      <c r="B11" s="6" t="s">
        <v>78</v>
      </c>
      <c r="C11" s="7">
        <v>10</v>
      </c>
      <c r="D11" s="7">
        <f t="shared" si="1"/>
        <v>10</v>
      </c>
      <c r="E11" s="7"/>
      <c r="F11" s="7">
        <v>10</v>
      </c>
      <c r="G11" s="7"/>
      <c r="H11" s="7"/>
      <c r="I11" s="7">
        <f t="shared" si="0"/>
        <v>10</v>
      </c>
      <c r="J11" s="6" t="s">
        <v>40</v>
      </c>
      <c r="K11" s="6" t="s">
        <v>71</v>
      </c>
      <c r="M11" s="22" t="s">
        <v>21</v>
      </c>
      <c r="N11" s="23">
        <v>8.1</v>
      </c>
      <c r="O11" s="24">
        <f>SUM(N11-N17)</f>
        <v>4.8999999999999986</v>
      </c>
    </row>
    <row r="12" spans="1:15" ht="21.95" customHeight="1" x14ac:dyDescent="0.2">
      <c r="A12" s="5" t="s">
        <v>80</v>
      </c>
      <c r="B12" s="6" t="s">
        <v>81</v>
      </c>
      <c r="C12" s="7">
        <v>51</v>
      </c>
      <c r="D12" s="7">
        <f t="shared" si="1"/>
        <v>51</v>
      </c>
      <c r="E12" s="7"/>
      <c r="F12" s="7">
        <v>50</v>
      </c>
      <c r="G12" s="7">
        <v>1</v>
      </c>
      <c r="H12" s="7"/>
      <c r="I12" s="7">
        <f t="shared" si="0"/>
        <v>51</v>
      </c>
      <c r="J12" s="6" t="s">
        <v>40</v>
      </c>
      <c r="K12" s="6" t="s">
        <v>71</v>
      </c>
    </row>
    <row r="13" spans="1:15" ht="21.95" customHeight="1" x14ac:dyDescent="0.2">
      <c r="A13" s="5" t="s">
        <v>80</v>
      </c>
      <c r="B13" s="6" t="s">
        <v>81</v>
      </c>
      <c r="C13" s="7">
        <v>10.45</v>
      </c>
      <c r="D13" s="7">
        <f t="shared" si="1"/>
        <v>10.4</v>
      </c>
      <c r="E13" s="7"/>
      <c r="F13" s="7">
        <v>10</v>
      </c>
      <c r="G13" s="7"/>
      <c r="H13" s="7">
        <v>0.4</v>
      </c>
      <c r="I13" s="7">
        <f t="shared" si="0"/>
        <v>10.4</v>
      </c>
      <c r="J13" s="6" t="s">
        <v>40</v>
      </c>
      <c r="K13" s="6" t="s">
        <v>71</v>
      </c>
      <c r="M13" s="25"/>
      <c r="N13" s="25" t="s">
        <v>22</v>
      </c>
      <c r="O13" s="26" t="s">
        <v>23</v>
      </c>
    </row>
    <row r="14" spans="1:15" ht="21.95" customHeight="1" x14ac:dyDescent="0.2">
      <c r="A14" s="5" t="s">
        <v>82</v>
      </c>
      <c r="B14" s="6" t="s">
        <v>83</v>
      </c>
      <c r="C14" s="7">
        <v>10.15</v>
      </c>
      <c r="D14" s="7">
        <f t="shared" si="1"/>
        <v>10.1</v>
      </c>
      <c r="E14" s="7"/>
      <c r="F14" s="7">
        <v>10</v>
      </c>
      <c r="G14" s="7"/>
      <c r="H14" s="7">
        <v>0.1</v>
      </c>
      <c r="I14" s="7">
        <f t="shared" si="0"/>
        <v>10.1</v>
      </c>
      <c r="J14" s="6" t="s">
        <v>40</v>
      </c>
      <c r="K14" s="6" t="s">
        <v>71</v>
      </c>
      <c r="M14" s="27" t="s">
        <v>4</v>
      </c>
      <c r="N14" s="18">
        <f>SUM(E2:E100)</f>
        <v>3080</v>
      </c>
      <c r="O14" s="28">
        <f>SUM(M2-N2)</f>
        <v>0.62000000000034561</v>
      </c>
    </row>
    <row r="15" spans="1:15" ht="21.95" customHeight="1" x14ac:dyDescent="0.2">
      <c r="A15" s="5" t="s">
        <v>84</v>
      </c>
      <c r="B15" s="6" t="s">
        <v>85</v>
      </c>
      <c r="C15" s="7">
        <v>10</v>
      </c>
      <c r="D15" s="7">
        <f t="shared" si="1"/>
        <v>10</v>
      </c>
      <c r="E15" s="7"/>
      <c r="F15" s="7">
        <v>10</v>
      </c>
      <c r="G15" s="7"/>
      <c r="H15" s="7"/>
      <c r="I15" s="7">
        <f t="shared" si="0"/>
        <v>10</v>
      </c>
      <c r="J15" s="6" t="s">
        <v>40</v>
      </c>
      <c r="K15" s="6" t="s">
        <v>71</v>
      </c>
      <c r="M15" s="2" t="s">
        <v>24</v>
      </c>
      <c r="N15" s="19">
        <f>SUM(F2:F100)</f>
        <v>770</v>
      </c>
      <c r="O15" s="13" t="s">
        <v>25</v>
      </c>
    </row>
    <row r="16" spans="1:15" ht="21.95" customHeight="1" x14ac:dyDescent="0.2">
      <c r="A16" s="5" t="s">
        <v>84</v>
      </c>
      <c r="B16" s="6" t="s">
        <v>86</v>
      </c>
      <c r="C16" s="7">
        <v>30</v>
      </c>
      <c r="D16" s="7">
        <f t="shared" si="1"/>
        <v>30</v>
      </c>
      <c r="E16" s="7"/>
      <c r="F16" s="7">
        <v>30</v>
      </c>
      <c r="G16" s="7"/>
      <c r="H16" s="7"/>
      <c r="I16" s="7">
        <f t="shared" si="0"/>
        <v>30</v>
      </c>
      <c r="J16" s="6" t="s">
        <v>40</v>
      </c>
      <c r="K16" s="6" t="s">
        <v>71</v>
      </c>
      <c r="M16" s="29" t="s">
        <v>26</v>
      </c>
      <c r="N16" s="30">
        <f>SUM(G2:G100)</f>
        <v>32</v>
      </c>
      <c r="O16" s="28">
        <f>SUM(M4-N4)</f>
        <v>0.81999999999970896</v>
      </c>
    </row>
    <row r="17" spans="1:14" ht="21.95" customHeight="1" x14ac:dyDescent="0.2">
      <c r="A17" s="5" t="s">
        <v>87</v>
      </c>
      <c r="B17" s="6" t="s">
        <v>86</v>
      </c>
      <c r="C17" s="7">
        <v>30</v>
      </c>
      <c r="D17" s="7">
        <f t="shared" si="1"/>
        <v>30</v>
      </c>
      <c r="E17" s="7"/>
      <c r="F17" s="7">
        <v>30</v>
      </c>
      <c r="G17" s="7"/>
      <c r="H17" s="7"/>
      <c r="I17" s="7">
        <f t="shared" si="0"/>
        <v>30</v>
      </c>
      <c r="J17" s="6" t="s">
        <v>40</v>
      </c>
      <c r="K17" s="6" t="s">
        <v>71</v>
      </c>
      <c r="M17" s="31" t="s">
        <v>27</v>
      </c>
      <c r="N17" s="32">
        <f>SUM(H2:H100)</f>
        <v>3.2000000000000006</v>
      </c>
    </row>
    <row r="18" spans="1:14" ht="21.95" customHeight="1" x14ac:dyDescent="0.2">
      <c r="A18" s="5" t="s">
        <v>88</v>
      </c>
      <c r="B18" s="6" t="s">
        <v>89</v>
      </c>
      <c r="C18" s="7">
        <v>20</v>
      </c>
      <c r="D18" s="7">
        <f t="shared" si="1"/>
        <v>20</v>
      </c>
      <c r="E18" s="7">
        <v>20</v>
      </c>
      <c r="F18" s="7"/>
      <c r="G18" s="7"/>
      <c r="H18" s="7"/>
      <c r="I18" s="7">
        <f t="shared" si="0"/>
        <v>20</v>
      </c>
      <c r="J18" s="6" t="s">
        <v>40</v>
      </c>
      <c r="K18" s="6" t="s">
        <v>71</v>
      </c>
    </row>
    <row r="19" spans="1:14" ht="21.95" customHeight="1" x14ac:dyDescent="0.2">
      <c r="A19" s="5" t="s">
        <v>90</v>
      </c>
      <c r="B19" s="6" t="s">
        <v>91</v>
      </c>
      <c r="C19" s="7">
        <v>50.07</v>
      </c>
      <c r="D19" s="7">
        <f t="shared" si="1"/>
        <v>50</v>
      </c>
      <c r="E19" s="7">
        <v>40</v>
      </c>
      <c r="F19" s="7">
        <v>10</v>
      </c>
      <c r="G19" s="7"/>
      <c r="H19" s="7"/>
      <c r="I19" s="7">
        <f t="shared" si="0"/>
        <v>50</v>
      </c>
      <c r="J19" s="6" t="s">
        <v>40</v>
      </c>
      <c r="K19" s="6" t="s">
        <v>71</v>
      </c>
    </row>
    <row r="20" spans="1:14" ht="21.95" customHeight="1" x14ac:dyDescent="0.2">
      <c r="A20" s="5" t="s">
        <v>92</v>
      </c>
      <c r="B20" s="6" t="s">
        <v>83</v>
      </c>
      <c r="C20" s="7">
        <v>70.099999999999994</v>
      </c>
      <c r="D20" s="7">
        <f t="shared" si="1"/>
        <v>70.099999999999994</v>
      </c>
      <c r="E20" s="7">
        <v>60</v>
      </c>
      <c r="F20" s="7">
        <v>10</v>
      </c>
      <c r="G20" s="7"/>
      <c r="H20" s="7">
        <v>0.1</v>
      </c>
      <c r="I20" s="7">
        <f t="shared" si="0"/>
        <v>70.099999999999994</v>
      </c>
      <c r="J20" s="6" t="s">
        <v>40</v>
      </c>
      <c r="K20" s="6" t="s">
        <v>71</v>
      </c>
    </row>
    <row r="21" spans="1:14" ht="21.95" customHeight="1" x14ac:dyDescent="0.2">
      <c r="A21" s="5" t="s">
        <v>93</v>
      </c>
      <c r="B21" s="6" t="s">
        <v>94</v>
      </c>
      <c r="C21" s="7">
        <v>640.15</v>
      </c>
      <c r="D21" s="7">
        <f t="shared" si="1"/>
        <v>640.1</v>
      </c>
      <c r="E21" s="7">
        <v>600</v>
      </c>
      <c r="F21" s="7">
        <v>40</v>
      </c>
      <c r="G21" s="7"/>
      <c r="H21" s="7">
        <v>0.1</v>
      </c>
      <c r="I21" s="7">
        <f t="shared" si="0"/>
        <v>640.1</v>
      </c>
      <c r="J21" s="6" t="s">
        <v>40</v>
      </c>
      <c r="K21" s="6" t="s">
        <v>71</v>
      </c>
    </row>
    <row r="22" spans="1:14" ht="21.95" customHeight="1" x14ac:dyDescent="0.2">
      <c r="A22" s="5">
        <v>0.73125000000000007</v>
      </c>
      <c r="B22" s="6" t="s">
        <v>95</v>
      </c>
      <c r="C22" s="7">
        <v>20</v>
      </c>
      <c r="D22" s="7">
        <f t="shared" si="1"/>
        <v>20</v>
      </c>
      <c r="E22" s="7">
        <v>20</v>
      </c>
      <c r="F22" s="7"/>
      <c r="G22" s="7"/>
      <c r="H22" s="7"/>
      <c r="I22" s="7">
        <f t="shared" si="0"/>
        <v>20</v>
      </c>
      <c r="J22" s="6" t="s">
        <v>40</v>
      </c>
      <c r="K22" s="6" t="s">
        <v>41</v>
      </c>
    </row>
    <row r="23" spans="1:14" ht="21.95" customHeight="1" x14ac:dyDescent="0.2">
      <c r="A23" s="35" t="s">
        <v>96</v>
      </c>
      <c r="B23" s="6" t="s">
        <v>97</v>
      </c>
      <c r="C23" s="7">
        <v>20.149999999999999</v>
      </c>
      <c r="D23" s="7">
        <f t="shared" si="1"/>
        <v>20.100000000000001</v>
      </c>
      <c r="E23" s="7">
        <v>20</v>
      </c>
      <c r="F23" s="7"/>
      <c r="G23" s="7"/>
      <c r="H23" s="7"/>
      <c r="I23" s="7">
        <f t="shared" si="0"/>
        <v>20</v>
      </c>
      <c r="J23" s="6" t="s">
        <v>40</v>
      </c>
      <c r="K23" s="6" t="s">
        <v>41</v>
      </c>
    </row>
    <row r="24" spans="1:14" ht="21.95" customHeight="1" x14ac:dyDescent="0.2">
      <c r="A24" s="5" t="s">
        <v>98</v>
      </c>
      <c r="B24" s="6" t="s">
        <v>99</v>
      </c>
      <c r="C24" s="7">
        <v>700.5</v>
      </c>
      <c r="D24" s="7">
        <f t="shared" si="1"/>
        <v>700.5</v>
      </c>
      <c r="E24" s="7">
        <v>700</v>
      </c>
      <c r="F24" s="7"/>
      <c r="G24" s="7"/>
      <c r="H24" s="7">
        <v>0.5</v>
      </c>
      <c r="I24" s="7">
        <f t="shared" si="0"/>
        <v>700.5</v>
      </c>
      <c r="J24" s="6" t="s">
        <v>40</v>
      </c>
      <c r="K24" s="6" t="s">
        <v>41</v>
      </c>
    </row>
    <row r="25" spans="1:14" ht="21.95" customHeight="1" x14ac:dyDescent="0.2">
      <c r="A25" s="5" t="s">
        <v>100</v>
      </c>
      <c r="B25" s="6" t="s">
        <v>99</v>
      </c>
      <c r="C25" s="7">
        <v>601.5</v>
      </c>
      <c r="D25" s="7">
        <f t="shared" si="1"/>
        <v>601.5</v>
      </c>
      <c r="E25" s="7">
        <v>600</v>
      </c>
      <c r="F25" s="7"/>
      <c r="G25" s="7">
        <v>1</v>
      </c>
      <c r="H25" s="7">
        <v>0.5</v>
      </c>
      <c r="I25" s="7">
        <f t="shared" si="0"/>
        <v>601.5</v>
      </c>
      <c r="J25" s="6" t="s">
        <v>40</v>
      </c>
      <c r="K25" s="6" t="s">
        <v>41</v>
      </c>
    </row>
    <row r="26" spans="1:14" ht="21.95" customHeight="1" x14ac:dyDescent="0.2">
      <c r="A26" s="5" t="s">
        <v>101</v>
      </c>
      <c r="B26" s="6" t="s">
        <v>102</v>
      </c>
      <c r="C26" s="7">
        <v>35</v>
      </c>
      <c r="D26" s="7">
        <f t="shared" si="1"/>
        <v>35</v>
      </c>
      <c r="E26" s="7"/>
      <c r="F26" s="7">
        <v>30</v>
      </c>
      <c r="G26" s="7">
        <v>5</v>
      </c>
      <c r="H26" s="7"/>
      <c r="I26" s="7">
        <f t="shared" si="0"/>
        <v>35</v>
      </c>
      <c r="J26" s="6" t="s">
        <v>40</v>
      </c>
      <c r="K26" s="6" t="s">
        <v>41</v>
      </c>
    </row>
    <row r="27" spans="1:14" ht="21.95" customHeight="1" x14ac:dyDescent="0.2">
      <c r="A27" s="5" t="s">
        <v>103</v>
      </c>
      <c r="B27" s="6" t="s">
        <v>99</v>
      </c>
      <c r="C27" s="7">
        <v>490.25</v>
      </c>
      <c r="D27" s="7">
        <f t="shared" si="1"/>
        <v>490.2</v>
      </c>
      <c r="E27" s="7">
        <v>200</v>
      </c>
      <c r="F27" s="7">
        <v>290</v>
      </c>
      <c r="G27" s="7"/>
      <c r="H27" s="7">
        <v>0.2</v>
      </c>
      <c r="I27" s="7">
        <f t="shared" si="0"/>
        <v>490.2</v>
      </c>
      <c r="J27" s="6" t="s">
        <v>40</v>
      </c>
      <c r="K27" s="6" t="s">
        <v>41</v>
      </c>
    </row>
    <row r="28" spans="1:14" ht="21.95" customHeight="1" x14ac:dyDescent="0.2">
      <c r="A28" s="5" t="s">
        <v>104</v>
      </c>
      <c r="B28" s="6" t="s">
        <v>83</v>
      </c>
      <c r="C28" s="7">
        <v>40</v>
      </c>
      <c r="D28" s="7">
        <f t="shared" si="1"/>
        <v>40</v>
      </c>
      <c r="E28" s="7">
        <v>40</v>
      </c>
      <c r="F28" s="7"/>
      <c r="G28" s="7"/>
      <c r="H28" s="7"/>
      <c r="I28" s="7">
        <f t="shared" si="0"/>
        <v>40</v>
      </c>
      <c r="J28" s="6" t="s">
        <v>40</v>
      </c>
      <c r="K28" s="6" t="s">
        <v>105</v>
      </c>
    </row>
    <row r="29" spans="1:14" ht="21.95" customHeight="1" x14ac:dyDescent="0.2">
      <c r="A29" s="5" t="s">
        <v>106</v>
      </c>
      <c r="B29" s="6" t="s">
        <v>107</v>
      </c>
      <c r="C29" s="7">
        <v>2</v>
      </c>
      <c r="D29" s="7">
        <f t="shared" si="1"/>
        <v>2</v>
      </c>
      <c r="E29" s="7"/>
      <c r="F29" s="7"/>
      <c r="G29" s="7">
        <v>2</v>
      </c>
      <c r="H29" s="7"/>
      <c r="I29" s="7">
        <f t="shared" si="0"/>
        <v>2</v>
      </c>
      <c r="J29" s="6" t="s">
        <v>40</v>
      </c>
      <c r="K29" s="6" t="s">
        <v>105</v>
      </c>
    </row>
    <row r="30" spans="1:14" ht="21.95" customHeight="1" x14ac:dyDescent="0.2">
      <c r="A30" s="5">
        <v>0.12222222222222223</v>
      </c>
      <c r="B30" s="6" t="s">
        <v>58</v>
      </c>
      <c r="C30" s="7">
        <v>140</v>
      </c>
      <c r="D30" s="7">
        <f t="shared" si="1"/>
        <v>140</v>
      </c>
      <c r="E30" s="7">
        <v>140</v>
      </c>
      <c r="F30" s="7"/>
      <c r="G30" s="7"/>
      <c r="H30" s="7"/>
      <c r="I30" s="7">
        <f t="shared" si="0"/>
        <v>140</v>
      </c>
      <c r="J30" s="6" t="s">
        <v>40</v>
      </c>
      <c r="K30" s="6" t="s">
        <v>50</v>
      </c>
    </row>
    <row r="31" spans="1:14" ht="21.95" customHeight="1" x14ac:dyDescent="0.2">
      <c r="A31" s="5" t="s">
        <v>108</v>
      </c>
      <c r="B31" s="6" t="s">
        <v>109</v>
      </c>
      <c r="C31" s="7">
        <v>70</v>
      </c>
      <c r="D31" s="7">
        <f t="shared" si="1"/>
        <v>70</v>
      </c>
      <c r="E31" s="7"/>
      <c r="F31" s="7">
        <v>70</v>
      </c>
      <c r="G31" s="7"/>
      <c r="H31" s="7"/>
      <c r="I31" s="7">
        <f t="shared" si="0"/>
        <v>70</v>
      </c>
      <c r="J31" s="6" t="s">
        <v>40</v>
      </c>
      <c r="K31" s="6" t="s">
        <v>105</v>
      </c>
    </row>
    <row r="32" spans="1:14" ht="21.95" customHeight="1" x14ac:dyDescent="0.2">
      <c r="A32" s="5" t="s">
        <v>110</v>
      </c>
      <c r="B32" s="6" t="s">
        <v>111</v>
      </c>
      <c r="C32" s="7">
        <v>10.050000000000001</v>
      </c>
      <c r="D32" s="7">
        <f t="shared" si="1"/>
        <v>10</v>
      </c>
      <c r="E32" s="7"/>
      <c r="F32" s="7">
        <v>10</v>
      </c>
      <c r="G32" s="7"/>
      <c r="H32" s="7"/>
      <c r="I32" s="7">
        <f t="shared" si="0"/>
        <v>10</v>
      </c>
      <c r="J32" s="6" t="s">
        <v>40</v>
      </c>
      <c r="K32" s="6" t="s">
        <v>105</v>
      </c>
    </row>
    <row r="33" spans="1:11" ht="21.95" customHeight="1" x14ac:dyDescent="0.2">
      <c r="A33" s="5"/>
      <c r="B33" s="6"/>
      <c r="C33" s="7"/>
      <c r="D33" s="7">
        <f t="shared" si="1"/>
        <v>0</v>
      </c>
      <c r="E33" s="7"/>
      <c r="F33" s="7"/>
      <c r="G33" s="7"/>
      <c r="H33" s="7"/>
      <c r="I33" s="7">
        <f t="shared" si="0"/>
        <v>0</v>
      </c>
      <c r="J33" s="6"/>
      <c r="K33" s="6"/>
    </row>
    <row r="34" spans="1:11" ht="21.95" customHeight="1" x14ac:dyDescent="0.2">
      <c r="A34" s="5"/>
      <c r="B34" s="6"/>
      <c r="C34" s="7"/>
      <c r="D34" s="7">
        <f t="shared" si="1"/>
        <v>0</v>
      </c>
      <c r="E34" s="7"/>
      <c r="F34" s="7"/>
      <c r="G34" s="7"/>
      <c r="H34" s="7"/>
      <c r="I34" s="7">
        <f t="shared" si="0"/>
        <v>0</v>
      </c>
      <c r="J34" s="6"/>
      <c r="K34" s="6"/>
    </row>
    <row r="35" spans="1:11" ht="21.95" customHeight="1" x14ac:dyDescent="0.2">
      <c r="A35" s="5"/>
      <c r="B35" s="6"/>
      <c r="C35" s="7"/>
      <c r="D35" s="7">
        <f t="shared" si="1"/>
        <v>0</v>
      </c>
      <c r="E35" s="7"/>
      <c r="F35" s="7"/>
      <c r="G35" s="7"/>
      <c r="H35" s="7"/>
      <c r="I35" s="7">
        <f t="shared" si="0"/>
        <v>0</v>
      </c>
      <c r="J35" s="6"/>
      <c r="K35" s="6"/>
    </row>
    <row r="36" spans="1:11" ht="21.95" customHeight="1" x14ac:dyDescent="0.2">
      <c r="A36" s="5"/>
      <c r="B36" s="6"/>
      <c r="C36" s="7"/>
      <c r="D36" s="7">
        <f t="shared" si="1"/>
        <v>0</v>
      </c>
      <c r="E36" s="7"/>
      <c r="F36" s="7"/>
      <c r="G36" s="7"/>
      <c r="H36" s="7"/>
      <c r="I36" s="7">
        <f t="shared" si="0"/>
        <v>0</v>
      </c>
      <c r="J36" s="6"/>
      <c r="K36" s="6"/>
    </row>
    <row r="37" spans="1:11" ht="21.95" customHeight="1" x14ac:dyDescent="0.2">
      <c r="A37" s="5"/>
      <c r="B37" s="6"/>
      <c r="C37" s="7"/>
      <c r="D37" s="7">
        <f t="shared" si="1"/>
        <v>0</v>
      </c>
      <c r="E37" s="7"/>
      <c r="F37" s="7"/>
      <c r="G37" s="7"/>
      <c r="H37" s="7"/>
      <c r="I37" s="7">
        <f t="shared" si="0"/>
        <v>0</v>
      </c>
      <c r="J37" s="6"/>
      <c r="K37" s="6"/>
    </row>
    <row r="38" spans="1:11" ht="21.95" customHeight="1" x14ac:dyDescent="0.2">
      <c r="A38" s="5"/>
      <c r="B38" s="6"/>
      <c r="C38" s="7"/>
      <c r="D38" s="7">
        <f t="shared" si="1"/>
        <v>0</v>
      </c>
      <c r="E38" s="7"/>
      <c r="F38" s="7"/>
      <c r="G38" s="7"/>
      <c r="H38" s="7"/>
      <c r="I38" s="7">
        <f t="shared" si="0"/>
        <v>0</v>
      </c>
      <c r="J38" s="6"/>
      <c r="K38" s="6"/>
    </row>
    <row r="39" spans="1:11" ht="21.95" customHeight="1" x14ac:dyDescent="0.2">
      <c r="A39" s="5"/>
      <c r="B39" s="6"/>
      <c r="C39" s="7"/>
      <c r="D39" s="7">
        <f t="shared" si="1"/>
        <v>0</v>
      </c>
      <c r="E39" s="7"/>
      <c r="F39" s="7"/>
      <c r="G39" s="7"/>
      <c r="H39" s="7"/>
      <c r="I39" s="7">
        <f t="shared" si="0"/>
        <v>0</v>
      </c>
      <c r="J39" s="6"/>
      <c r="K39" s="6"/>
    </row>
    <row r="40" spans="1:11" ht="21.95" customHeight="1" x14ac:dyDescent="0.2">
      <c r="A40" s="5"/>
      <c r="B40" s="6"/>
      <c r="C40" s="7"/>
      <c r="D40" s="7">
        <f t="shared" si="1"/>
        <v>0</v>
      </c>
      <c r="E40" s="7"/>
      <c r="F40" s="7"/>
      <c r="G40" s="7"/>
      <c r="H40" s="7"/>
      <c r="I40" s="7">
        <f t="shared" si="0"/>
        <v>0</v>
      </c>
      <c r="J40" s="6"/>
      <c r="K40" s="6"/>
    </row>
    <row r="41" spans="1:11" ht="21.95" customHeight="1" x14ac:dyDescent="0.2">
      <c r="A41" s="5"/>
      <c r="B41" s="6"/>
      <c r="C41" s="7"/>
      <c r="D41" s="7">
        <f t="shared" si="1"/>
        <v>0</v>
      </c>
      <c r="E41" s="7"/>
      <c r="F41" s="7"/>
      <c r="G41" s="7"/>
      <c r="H41" s="7"/>
      <c r="I41" s="7">
        <f t="shared" si="0"/>
        <v>0</v>
      </c>
      <c r="J41" s="6"/>
      <c r="K41" s="6"/>
    </row>
    <row r="42" spans="1:11" ht="21.95" customHeight="1" x14ac:dyDescent="0.2">
      <c r="A42" s="5"/>
      <c r="B42" s="6"/>
      <c r="C42" s="7"/>
      <c r="D42" s="7">
        <f t="shared" si="1"/>
        <v>0</v>
      </c>
      <c r="E42" s="7"/>
      <c r="F42" s="7"/>
      <c r="G42" s="7"/>
      <c r="H42" s="7"/>
      <c r="I42" s="7">
        <f t="shared" si="0"/>
        <v>0</v>
      </c>
      <c r="J42" s="6"/>
      <c r="K42" s="6"/>
    </row>
    <row r="43" spans="1:11" ht="21.95" customHeight="1" x14ac:dyDescent="0.2">
      <c r="A43" s="5"/>
      <c r="B43" s="6"/>
      <c r="C43" s="7"/>
      <c r="D43" s="7">
        <f t="shared" si="1"/>
        <v>0</v>
      </c>
      <c r="E43" s="7"/>
      <c r="F43" s="7"/>
      <c r="G43" s="7"/>
      <c r="H43" s="7"/>
      <c r="I43" s="7">
        <f t="shared" ref="I43:I76" si="2">SUM(E43:G43)</f>
        <v>0</v>
      </c>
      <c r="J43" s="6"/>
      <c r="K43" s="6"/>
    </row>
    <row r="44" spans="1:11" ht="21.95" customHeight="1" x14ac:dyDescent="0.2">
      <c r="A44" s="5"/>
      <c r="B44" s="6"/>
      <c r="C44" s="7"/>
      <c r="D44" s="7">
        <f t="shared" si="1"/>
        <v>0</v>
      </c>
      <c r="E44" s="7"/>
      <c r="F44" s="7"/>
      <c r="G44" s="7"/>
      <c r="H44" s="7"/>
      <c r="I44" s="7">
        <f t="shared" si="2"/>
        <v>0</v>
      </c>
      <c r="J44" s="6"/>
      <c r="K44" s="6"/>
    </row>
    <row r="45" spans="1:11" ht="21.95" customHeight="1" x14ac:dyDescent="0.2">
      <c r="A45" s="5"/>
      <c r="B45" s="6"/>
      <c r="C45" s="7"/>
      <c r="D45" s="7">
        <f t="shared" si="1"/>
        <v>0</v>
      </c>
      <c r="E45" s="7"/>
      <c r="F45" s="7"/>
      <c r="G45" s="7"/>
      <c r="H45" s="7"/>
      <c r="I45" s="7">
        <f t="shared" si="2"/>
        <v>0</v>
      </c>
      <c r="J45" s="6"/>
      <c r="K45" s="6"/>
    </row>
    <row r="46" spans="1:11" ht="21.95" customHeight="1" x14ac:dyDescent="0.2">
      <c r="A46" s="5"/>
      <c r="B46" s="6"/>
      <c r="C46" s="7"/>
      <c r="D46" s="7">
        <f t="shared" si="1"/>
        <v>0</v>
      </c>
      <c r="E46" s="7"/>
      <c r="F46" s="7"/>
      <c r="G46" s="7"/>
      <c r="H46" s="7"/>
      <c r="I46" s="7">
        <f t="shared" si="2"/>
        <v>0</v>
      </c>
      <c r="J46" s="6"/>
      <c r="K46" s="6"/>
    </row>
    <row r="47" spans="1:11" ht="21.95" customHeight="1" x14ac:dyDescent="0.2">
      <c r="A47" s="5"/>
      <c r="B47" s="6"/>
      <c r="C47" s="7"/>
      <c r="D47" s="7">
        <f t="shared" si="1"/>
        <v>0</v>
      </c>
      <c r="E47" s="7"/>
      <c r="F47" s="7"/>
      <c r="G47" s="7"/>
      <c r="H47" s="7"/>
      <c r="I47" s="7">
        <f t="shared" si="2"/>
        <v>0</v>
      </c>
      <c r="J47" s="6"/>
      <c r="K47" s="6"/>
    </row>
    <row r="48" spans="1:11" ht="21.95" customHeight="1" x14ac:dyDescent="0.2">
      <c r="A48" s="5"/>
      <c r="B48" s="6"/>
      <c r="C48" s="7"/>
      <c r="D48" s="7">
        <f t="shared" si="1"/>
        <v>0</v>
      </c>
      <c r="E48" s="7"/>
      <c r="F48" s="7"/>
      <c r="G48" s="7"/>
      <c r="H48" s="7"/>
      <c r="I48" s="7">
        <f t="shared" si="2"/>
        <v>0</v>
      </c>
      <c r="J48" s="6"/>
      <c r="K48" s="6"/>
    </row>
    <row r="49" spans="1:11" ht="21.95" customHeight="1" x14ac:dyDescent="0.2">
      <c r="A49" s="5"/>
      <c r="B49" s="6"/>
      <c r="C49" s="7"/>
      <c r="D49" s="7">
        <f t="shared" si="1"/>
        <v>0</v>
      </c>
      <c r="E49" s="7"/>
      <c r="F49" s="7"/>
      <c r="G49" s="7"/>
      <c r="H49" s="7"/>
      <c r="I49" s="7">
        <f t="shared" si="2"/>
        <v>0</v>
      </c>
      <c r="J49" s="6"/>
      <c r="K49" s="6"/>
    </row>
    <row r="50" spans="1:11" ht="21.95" customHeight="1" x14ac:dyDescent="0.2">
      <c r="A50" s="5"/>
      <c r="B50" s="6"/>
      <c r="C50" s="7"/>
      <c r="D50" s="7">
        <f t="shared" si="1"/>
        <v>0</v>
      </c>
      <c r="E50" s="7"/>
      <c r="F50" s="7"/>
      <c r="G50" s="7"/>
      <c r="H50" s="7"/>
      <c r="I50" s="7">
        <f t="shared" si="2"/>
        <v>0</v>
      </c>
      <c r="J50" s="6"/>
      <c r="K50" s="6"/>
    </row>
    <row r="51" spans="1:11" ht="21.95" customHeight="1" x14ac:dyDescent="0.2">
      <c r="A51" s="5"/>
      <c r="B51" s="6"/>
      <c r="C51" s="7"/>
      <c r="D51" s="7">
        <f t="shared" si="1"/>
        <v>0</v>
      </c>
      <c r="E51" s="7"/>
      <c r="F51" s="7"/>
      <c r="G51" s="7"/>
      <c r="H51" s="7"/>
      <c r="I51" s="7">
        <f t="shared" si="2"/>
        <v>0</v>
      </c>
      <c r="J51" s="6"/>
      <c r="K51" s="6"/>
    </row>
    <row r="52" spans="1:11" ht="21.95" customHeight="1" x14ac:dyDescent="0.2">
      <c r="A52" s="5"/>
      <c r="B52" s="6"/>
      <c r="C52" s="7"/>
      <c r="D52" s="7">
        <f t="shared" si="1"/>
        <v>0</v>
      </c>
      <c r="E52" s="7"/>
      <c r="F52" s="7"/>
      <c r="G52" s="7"/>
      <c r="H52" s="7"/>
      <c r="I52" s="7">
        <f t="shared" si="2"/>
        <v>0</v>
      </c>
      <c r="J52" s="6"/>
      <c r="K52" s="6"/>
    </row>
    <row r="53" spans="1:11" ht="21.95" customHeight="1" x14ac:dyDescent="0.2">
      <c r="A53" s="5"/>
      <c r="B53" s="6"/>
      <c r="C53" s="7"/>
      <c r="D53" s="7">
        <f t="shared" si="1"/>
        <v>0</v>
      </c>
      <c r="E53" s="7"/>
      <c r="F53" s="7"/>
      <c r="G53" s="7"/>
      <c r="H53" s="7"/>
      <c r="I53" s="7">
        <f t="shared" si="2"/>
        <v>0</v>
      </c>
      <c r="J53" s="6"/>
      <c r="K53" s="6"/>
    </row>
    <row r="54" spans="1:11" ht="21.95" customHeight="1" x14ac:dyDescent="0.2">
      <c r="A54" s="5"/>
      <c r="B54" s="6"/>
      <c r="C54" s="7"/>
      <c r="D54" s="7">
        <f t="shared" si="1"/>
        <v>0</v>
      </c>
      <c r="E54" s="7"/>
      <c r="F54" s="7"/>
      <c r="G54" s="7"/>
      <c r="H54" s="7"/>
      <c r="I54" s="7">
        <f t="shared" si="2"/>
        <v>0</v>
      </c>
      <c r="J54" s="6"/>
      <c r="K54" s="6"/>
    </row>
    <row r="55" spans="1:11" ht="21.95" customHeight="1" x14ac:dyDescent="0.2">
      <c r="A55" s="5"/>
      <c r="B55" s="6"/>
      <c r="C55" s="7"/>
      <c r="D55" s="7">
        <f t="shared" si="1"/>
        <v>0</v>
      </c>
      <c r="E55" s="7"/>
      <c r="F55" s="7"/>
      <c r="G55" s="7"/>
      <c r="H55" s="7"/>
      <c r="I55" s="7">
        <f t="shared" si="2"/>
        <v>0</v>
      </c>
      <c r="J55" s="6"/>
      <c r="K55" s="6"/>
    </row>
    <row r="56" spans="1:11" ht="21.95" customHeight="1" x14ac:dyDescent="0.2">
      <c r="A56" s="5"/>
      <c r="B56" s="6"/>
      <c r="C56" s="7"/>
      <c r="D56" s="7">
        <f t="shared" si="1"/>
        <v>0</v>
      </c>
      <c r="E56" s="7"/>
      <c r="F56" s="7"/>
      <c r="G56" s="7"/>
      <c r="H56" s="7"/>
      <c r="I56" s="7">
        <f t="shared" si="2"/>
        <v>0</v>
      </c>
      <c r="J56" s="6"/>
      <c r="K56" s="6"/>
    </row>
    <row r="57" spans="1:11" ht="21.95" customHeight="1" x14ac:dyDescent="0.2">
      <c r="A57" s="5"/>
      <c r="B57" s="6"/>
      <c r="C57" s="7"/>
      <c r="D57" s="7">
        <f t="shared" si="1"/>
        <v>0</v>
      </c>
      <c r="E57" s="7"/>
      <c r="F57" s="7"/>
      <c r="G57" s="7"/>
      <c r="H57" s="7"/>
      <c r="I57" s="7">
        <f t="shared" si="2"/>
        <v>0</v>
      </c>
      <c r="J57" s="6"/>
      <c r="K57" s="6"/>
    </row>
    <row r="58" spans="1:11" ht="21.95" customHeight="1" x14ac:dyDescent="0.2">
      <c r="A58" s="5"/>
      <c r="B58" s="6"/>
      <c r="C58" s="7"/>
      <c r="D58" s="7">
        <f t="shared" si="1"/>
        <v>0</v>
      </c>
      <c r="E58" s="7"/>
      <c r="F58" s="7"/>
      <c r="G58" s="7"/>
      <c r="H58" s="7"/>
      <c r="I58" s="7">
        <f t="shared" si="2"/>
        <v>0</v>
      </c>
      <c r="J58" s="6"/>
      <c r="K58" s="6"/>
    </row>
    <row r="59" spans="1:11" ht="21.95" customHeight="1" x14ac:dyDescent="0.2">
      <c r="A59" s="5"/>
      <c r="B59" s="6"/>
      <c r="C59" s="7"/>
      <c r="D59" s="7">
        <f t="shared" si="1"/>
        <v>0</v>
      </c>
      <c r="E59" s="7"/>
      <c r="F59" s="7"/>
      <c r="G59" s="7"/>
      <c r="H59" s="7"/>
      <c r="I59" s="7">
        <f t="shared" si="2"/>
        <v>0</v>
      </c>
      <c r="J59" s="6"/>
      <c r="K59" s="6"/>
    </row>
    <row r="60" spans="1:11" ht="21.95" customHeight="1" x14ac:dyDescent="0.2">
      <c r="A60" s="5"/>
      <c r="B60" s="6"/>
      <c r="C60" s="7"/>
      <c r="D60" s="7">
        <f t="shared" si="1"/>
        <v>0</v>
      </c>
      <c r="E60" s="7"/>
      <c r="F60" s="7"/>
      <c r="G60" s="7"/>
      <c r="H60" s="7"/>
      <c r="I60" s="7">
        <f t="shared" si="2"/>
        <v>0</v>
      </c>
      <c r="J60" s="6"/>
      <c r="K60" s="6"/>
    </row>
    <row r="61" spans="1:11" ht="21.95" customHeight="1" x14ac:dyDescent="0.2">
      <c r="A61" s="5"/>
      <c r="B61" s="6"/>
      <c r="C61" s="7"/>
      <c r="D61" s="7">
        <f t="shared" si="1"/>
        <v>0</v>
      </c>
      <c r="E61" s="7"/>
      <c r="F61" s="7"/>
      <c r="G61" s="7"/>
      <c r="H61" s="7"/>
      <c r="I61" s="7">
        <f t="shared" si="2"/>
        <v>0</v>
      </c>
      <c r="J61" s="6"/>
      <c r="K61" s="6"/>
    </row>
    <row r="62" spans="1:11" ht="21.95" customHeight="1" x14ac:dyDescent="0.2">
      <c r="A62" s="5"/>
      <c r="B62" s="6"/>
      <c r="C62" s="7"/>
      <c r="D62" s="7">
        <f t="shared" si="1"/>
        <v>0</v>
      </c>
      <c r="E62" s="7"/>
      <c r="F62" s="7"/>
      <c r="G62" s="7"/>
      <c r="H62" s="7"/>
      <c r="I62" s="7">
        <f t="shared" si="2"/>
        <v>0</v>
      </c>
      <c r="J62" s="6"/>
      <c r="K62" s="6"/>
    </row>
    <row r="63" spans="1:11" ht="21.95" customHeight="1" x14ac:dyDescent="0.2">
      <c r="A63" s="5"/>
      <c r="B63" s="6"/>
      <c r="C63" s="7"/>
      <c r="D63" s="7">
        <f t="shared" si="1"/>
        <v>0</v>
      </c>
      <c r="E63" s="7"/>
      <c r="F63" s="7"/>
      <c r="G63" s="7"/>
      <c r="H63" s="7"/>
      <c r="I63" s="7">
        <f t="shared" si="2"/>
        <v>0</v>
      </c>
      <c r="J63" s="6"/>
      <c r="K63" s="6"/>
    </row>
    <row r="64" spans="1:11" ht="21.95" customHeight="1" x14ac:dyDescent="0.2">
      <c r="A64" s="5"/>
      <c r="B64" s="6"/>
      <c r="C64" s="7"/>
      <c r="D64" s="7">
        <f t="shared" si="1"/>
        <v>0</v>
      </c>
      <c r="E64" s="7"/>
      <c r="F64" s="7"/>
      <c r="G64" s="7"/>
      <c r="H64" s="7"/>
      <c r="I64" s="7">
        <f t="shared" si="2"/>
        <v>0</v>
      </c>
      <c r="J64" s="6"/>
      <c r="K64" s="6"/>
    </row>
    <row r="65" spans="1:11" ht="21.95" customHeight="1" x14ac:dyDescent="0.2">
      <c r="A65" s="5"/>
      <c r="B65" s="6"/>
      <c r="C65" s="7"/>
      <c r="D65" s="7">
        <f t="shared" si="1"/>
        <v>0</v>
      </c>
      <c r="E65" s="7"/>
      <c r="F65" s="7"/>
      <c r="G65" s="7"/>
      <c r="H65" s="7"/>
      <c r="I65" s="7">
        <f t="shared" si="2"/>
        <v>0</v>
      </c>
      <c r="J65" s="6"/>
      <c r="K65" s="6"/>
    </row>
    <row r="66" spans="1:11" ht="21.95" customHeight="1" x14ac:dyDescent="0.2">
      <c r="A66" s="5"/>
      <c r="B66" s="6"/>
      <c r="C66" s="7"/>
      <c r="D66" s="7">
        <f t="shared" si="1"/>
        <v>0</v>
      </c>
      <c r="E66" s="7"/>
      <c r="F66" s="7"/>
      <c r="G66" s="7"/>
      <c r="H66" s="7"/>
      <c r="I66" s="7">
        <f t="shared" si="2"/>
        <v>0</v>
      </c>
      <c r="J66" s="6"/>
      <c r="K66" s="6"/>
    </row>
    <row r="67" spans="1:11" ht="21.95" customHeight="1" x14ac:dyDescent="0.2">
      <c r="A67" s="5"/>
      <c r="B67" s="6"/>
      <c r="C67" s="7"/>
      <c r="D67" s="7">
        <f t="shared" ref="D67:D100" si="3">ROUNDDOWN(C67, 1)</f>
        <v>0</v>
      </c>
      <c r="E67" s="7"/>
      <c r="F67" s="7"/>
      <c r="G67" s="7"/>
      <c r="H67" s="7"/>
      <c r="I67" s="7">
        <f t="shared" si="2"/>
        <v>0</v>
      </c>
      <c r="J67" s="6"/>
      <c r="K67" s="6"/>
    </row>
    <row r="68" spans="1:11" ht="21.95" customHeight="1" x14ac:dyDescent="0.2">
      <c r="A68" s="5"/>
      <c r="B68" s="6"/>
      <c r="C68" s="7"/>
      <c r="D68" s="7">
        <f t="shared" si="3"/>
        <v>0</v>
      </c>
      <c r="E68" s="7"/>
      <c r="F68" s="7"/>
      <c r="G68" s="7"/>
      <c r="H68" s="7"/>
      <c r="I68" s="7">
        <f t="shared" si="2"/>
        <v>0</v>
      </c>
      <c r="J68" s="6"/>
      <c r="K68" s="6"/>
    </row>
    <row r="69" spans="1:11" ht="21.95" customHeight="1" x14ac:dyDescent="0.2">
      <c r="A69" s="5"/>
      <c r="B69" s="6"/>
      <c r="C69" s="7"/>
      <c r="D69" s="7">
        <f t="shared" si="3"/>
        <v>0</v>
      </c>
      <c r="E69" s="7"/>
      <c r="F69" s="7"/>
      <c r="G69" s="7"/>
      <c r="H69" s="7"/>
      <c r="I69" s="7">
        <f t="shared" si="2"/>
        <v>0</v>
      </c>
      <c r="J69" s="6"/>
      <c r="K69" s="6"/>
    </row>
    <row r="70" spans="1:11" ht="21.95" customHeight="1" x14ac:dyDescent="0.2">
      <c r="A70" s="5"/>
      <c r="B70" s="6"/>
      <c r="C70" s="7"/>
      <c r="D70" s="7">
        <f t="shared" si="3"/>
        <v>0</v>
      </c>
      <c r="E70" s="7"/>
      <c r="F70" s="7"/>
      <c r="G70" s="7"/>
      <c r="H70" s="7"/>
      <c r="I70" s="7">
        <f t="shared" si="2"/>
        <v>0</v>
      </c>
      <c r="J70" s="6"/>
      <c r="K70" s="6"/>
    </row>
    <row r="71" spans="1:11" ht="21.95" customHeight="1" x14ac:dyDescent="0.2">
      <c r="A71" s="5"/>
      <c r="B71" s="6"/>
      <c r="C71" s="7"/>
      <c r="D71" s="7">
        <f t="shared" si="3"/>
        <v>0</v>
      </c>
      <c r="E71" s="7"/>
      <c r="F71" s="7"/>
      <c r="G71" s="7"/>
      <c r="H71" s="7"/>
      <c r="I71" s="7">
        <f t="shared" si="2"/>
        <v>0</v>
      </c>
      <c r="J71" s="6"/>
      <c r="K71" s="6"/>
    </row>
    <row r="72" spans="1:11" ht="21.95" customHeight="1" x14ac:dyDescent="0.2">
      <c r="A72" s="5"/>
      <c r="B72" s="6"/>
      <c r="C72" s="7"/>
      <c r="D72" s="7">
        <f t="shared" si="3"/>
        <v>0</v>
      </c>
      <c r="E72" s="7"/>
      <c r="F72" s="7"/>
      <c r="G72" s="7"/>
      <c r="H72" s="7"/>
      <c r="I72" s="7">
        <f t="shared" si="2"/>
        <v>0</v>
      </c>
      <c r="J72" s="6"/>
      <c r="K72" s="6"/>
    </row>
    <row r="73" spans="1:11" ht="21.95" customHeight="1" x14ac:dyDescent="0.2">
      <c r="A73" s="5"/>
      <c r="B73" s="6"/>
      <c r="C73" s="7"/>
      <c r="D73" s="7">
        <f t="shared" si="3"/>
        <v>0</v>
      </c>
      <c r="E73" s="7"/>
      <c r="F73" s="7"/>
      <c r="G73" s="7"/>
      <c r="H73" s="7"/>
      <c r="I73" s="7">
        <f t="shared" si="2"/>
        <v>0</v>
      </c>
      <c r="J73" s="6"/>
      <c r="K73" s="6"/>
    </row>
    <row r="74" spans="1:11" ht="21.95" customHeight="1" x14ac:dyDescent="0.2">
      <c r="A74" s="5"/>
      <c r="B74" s="6"/>
      <c r="C74" s="7"/>
      <c r="D74" s="7">
        <f t="shared" si="3"/>
        <v>0</v>
      </c>
      <c r="E74" s="7"/>
      <c r="F74" s="7"/>
      <c r="G74" s="7"/>
      <c r="H74" s="7"/>
      <c r="I74" s="7">
        <f t="shared" si="2"/>
        <v>0</v>
      </c>
      <c r="J74" s="6"/>
      <c r="K74" s="6"/>
    </row>
    <row r="75" spans="1:11" ht="21.95" customHeight="1" x14ac:dyDescent="0.2">
      <c r="A75" s="5"/>
      <c r="B75" s="6"/>
      <c r="C75" s="7"/>
      <c r="D75" s="7">
        <f t="shared" si="3"/>
        <v>0</v>
      </c>
      <c r="E75" s="7"/>
      <c r="F75" s="7"/>
      <c r="G75" s="7"/>
      <c r="H75" s="7"/>
      <c r="I75" s="7">
        <f t="shared" si="2"/>
        <v>0</v>
      </c>
      <c r="J75" s="6"/>
      <c r="K75" s="6"/>
    </row>
    <row r="76" spans="1:11" ht="21.95" customHeight="1" x14ac:dyDescent="0.2">
      <c r="A76" s="5"/>
      <c r="B76" s="6"/>
      <c r="C76" s="7"/>
      <c r="D76" s="7">
        <f t="shared" si="3"/>
        <v>0</v>
      </c>
      <c r="E76" s="7"/>
      <c r="F76" s="7"/>
      <c r="G76" s="7"/>
      <c r="H76" s="7"/>
      <c r="I76" s="7">
        <f t="shared" si="2"/>
        <v>0</v>
      </c>
      <c r="J76" s="6"/>
      <c r="K76" s="6"/>
    </row>
    <row r="77" spans="1:11" ht="21.95" customHeight="1" x14ac:dyDescent="0.2">
      <c r="A77" s="5"/>
      <c r="B77" s="6"/>
      <c r="C77" s="7"/>
      <c r="D77" s="7">
        <f t="shared" si="3"/>
        <v>0</v>
      </c>
      <c r="E77" s="7"/>
      <c r="F77" s="7"/>
      <c r="G77" s="7"/>
      <c r="H77" s="7"/>
      <c r="I77" s="7">
        <f t="shared" ref="I77:I100" si="4">SUM(E77:G77)</f>
        <v>0</v>
      </c>
      <c r="J77" s="6"/>
      <c r="K77" s="6"/>
    </row>
    <row r="78" spans="1:11" ht="21.95" customHeight="1" x14ac:dyDescent="0.2">
      <c r="A78" s="5"/>
      <c r="B78" s="6"/>
      <c r="C78" s="7"/>
      <c r="D78" s="7">
        <f t="shared" si="3"/>
        <v>0</v>
      </c>
      <c r="E78" s="7"/>
      <c r="F78" s="7"/>
      <c r="G78" s="7"/>
      <c r="H78" s="7"/>
      <c r="I78" s="7">
        <f t="shared" si="4"/>
        <v>0</v>
      </c>
      <c r="J78" s="6"/>
      <c r="K78" s="6"/>
    </row>
    <row r="79" spans="1:11" ht="21.95" customHeight="1" x14ac:dyDescent="0.2">
      <c r="A79" s="5"/>
      <c r="B79" s="6"/>
      <c r="C79" s="7"/>
      <c r="D79" s="7">
        <f t="shared" si="3"/>
        <v>0</v>
      </c>
      <c r="E79" s="7"/>
      <c r="F79" s="7"/>
      <c r="G79" s="7"/>
      <c r="H79" s="7"/>
      <c r="I79" s="7">
        <f t="shared" si="4"/>
        <v>0</v>
      </c>
      <c r="J79" s="6"/>
      <c r="K79" s="6"/>
    </row>
    <row r="80" spans="1:11" ht="21.95" customHeight="1" x14ac:dyDescent="0.2">
      <c r="A80" s="5"/>
      <c r="B80" s="6"/>
      <c r="C80" s="7"/>
      <c r="D80" s="7">
        <f t="shared" si="3"/>
        <v>0</v>
      </c>
      <c r="E80" s="7"/>
      <c r="F80" s="7"/>
      <c r="G80" s="7"/>
      <c r="H80" s="7"/>
      <c r="I80" s="7">
        <f t="shared" si="4"/>
        <v>0</v>
      </c>
      <c r="J80" s="6"/>
      <c r="K80" s="6"/>
    </row>
    <row r="81" spans="1:11" ht="21.95" customHeight="1" x14ac:dyDescent="0.2">
      <c r="A81" s="5"/>
      <c r="B81" s="6"/>
      <c r="C81" s="7"/>
      <c r="D81" s="7">
        <f t="shared" si="3"/>
        <v>0</v>
      </c>
      <c r="E81" s="7"/>
      <c r="F81" s="7"/>
      <c r="G81" s="7"/>
      <c r="H81" s="7"/>
      <c r="I81" s="7">
        <f t="shared" si="4"/>
        <v>0</v>
      </c>
      <c r="J81" s="6"/>
      <c r="K81" s="6"/>
    </row>
    <row r="82" spans="1:11" ht="21.95" customHeight="1" x14ac:dyDescent="0.2">
      <c r="A82" s="5"/>
      <c r="B82" s="6"/>
      <c r="C82" s="7"/>
      <c r="D82" s="7">
        <f t="shared" si="3"/>
        <v>0</v>
      </c>
      <c r="E82" s="7"/>
      <c r="F82" s="7"/>
      <c r="G82" s="7"/>
      <c r="H82" s="7"/>
      <c r="I82" s="7">
        <f t="shared" si="4"/>
        <v>0</v>
      </c>
      <c r="J82" s="6"/>
      <c r="K82" s="6"/>
    </row>
    <row r="83" spans="1:11" ht="21.95" customHeight="1" x14ac:dyDescent="0.2">
      <c r="A83" s="5"/>
      <c r="B83" s="6"/>
      <c r="C83" s="7"/>
      <c r="D83" s="7">
        <f t="shared" si="3"/>
        <v>0</v>
      </c>
      <c r="E83" s="7"/>
      <c r="F83" s="7"/>
      <c r="G83" s="7"/>
      <c r="H83" s="7"/>
      <c r="I83" s="7">
        <f t="shared" si="4"/>
        <v>0</v>
      </c>
      <c r="J83" s="6"/>
      <c r="K83" s="6"/>
    </row>
    <row r="84" spans="1:11" ht="21.95" customHeight="1" x14ac:dyDescent="0.2">
      <c r="A84" s="5"/>
      <c r="B84" s="6"/>
      <c r="C84" s="7"/>
      <c r="D84" s="7">
        <f t="shared" si="3"/>
        <v>0</v>
      </c>
      <c r="E84" s="7"/>
      <c r="F84" s="7"/>
      <c r="G84" s="7"/>
      <c r="H84" s="7"/>
      <c r="I84" s="7">
        <f t="shared" si="4"/>
        <v>0</v>
      </c>
      <c r="J84" s="6"/>
      <c r="K84" s="6"/>
    </row>
    <row r="85" spans="1:11" ht="21.95" customHeight="1" x14ac:dyDescent="0.2">
      <c r="A85" s="5"/>
      <c r="B85" s="6"/>
      <c r="C85" s="7"/>
      <c r="D85" s="7">
        <f t="shared" si="3"/>
        <v>0</v>
      </c>
      <c r="E85" s="7"/>
      <c r="F85" s="7"/>
      <c r="G85" s="7"/>
      <c r="H85" s="7"/>
      <c r="I85" s="7">
        <f t="shared" si="4"/>
        <v>0</v>
      </c>
      <c r="J85" s="6"/>
      <c r="K85" s="6"/>
    </row>
    <row r="86" spans="1:11" ht="21.95" customHeight="1" x14ac:dyDescent="0.2">
      <c r="A86" s="5"/>
      <c r="B86" s="6"/>
      <c r="C86" s="7"/>
      <c r="D86" s="7">
        <f t="shared" si="3"/>
        <v>0</v>
      </c>
      <c r="E86" s="7"/>
      <c r="F86" s="7"/>
      <c r="G86" s="7"/>
      <c r="H86" s="7"/>
      <c r="I86" s="7">
        <f t="shared" si="4"/>
        <v>0</v>
      </c>
      <c r="J86" s="6"/>
      <c r="K86" s="6"/>
    </row>
    <row r="87" spans="1:11" ht="21.95" customHeight="1" x14ac:dyDescent="0.2">
      <c r="A87" s="5"/>
      <c r="B87" s="6"/>
      <c r="C87" s="7"/>
      <c r="D87" s="7">
        <f t="shared" si="3"/>
        <v>0</v>
      </c>
      <c r="E87" s="7"/>
      <c r="F87" s="7"/>
      <c r="G87" s="7"/>
      <c r="H87" s="7"/>
      <c r="I87" s="7">
        <f t="shared" si="4"/>
        <v>0</v>
      </c>
      <c r="J87" s="6"/>
      <c r="K87" s="6"/>
    </row>
    <row r="88" spans="1:11" ht="21.95" customHeight="1" x14ac:dyDescent="0.2">
      <c r="A88" s="5"/>
      <c r="B88" s="6"/>
      <c r="C88" s="7"/>
      <c r="D88" s="7">
        <f t="shared" si="3"/>
        <v>0</v>
      </c>
      <c r="E88" s="7"/>
      <c r="F88" s="7"/>
      <c r="G88" s="7"/>
      <c r="H88" s="7"/>
      <c r="I88" s="7">
        <f t="shared" si="4"/>
        <v>0</v>
      </c>
      <c r="J88" s="6"/>
      <c r="K88" s="6"/>
    </row>
    <row r="89" spans="1:11" ht="21.95" customHeight="1" x14ac:dyDescent="0.2">
      <c r="A89" s="5"/>
      <c r="B89" s="6"/>
      <c r="C89" s="7"/>
      <c r="D89" s="7">
        <f t="shared" si="3"/>
        <v>0</v>
      </c>
      <c r="E89" s="7"/>
      <c r="F89" s="7"/>
      <c r="G89" s="7"/>
      <c r="H89" s="7"/>
      <c r="I89" s="7">
        <f t="shared" si="4"/>
        <v>0</v>
      </c>
      <c r="J89" s="6"/>
      <c r="K89" s="6"/>
    </row>
    <row r="90" spans="1:11" ht="21.95" customHeight="1" x14ac:dyDescent="0.2">
      <c r="A90" s="5"/>
      <c r="B90" s="6"/>
      <c r="C90" s="7"/>
      <c r="D90" s="7">
        <f t="shared" si="3"/>
        <v>0</v>
      </c>
      <c r="E90" s="7"/>
      <c r="F90" s="7"/>
      <c r="G90" s="7"/>
      <c r="H90" s="7"/>
      <c r="I90" s="7">
        <f t="shared" si="4"/>
        <v>0</v>
      </c>
      <c r="J90" s="6"/>
      <c r="K90" s="6"/>
    </row>
    <row r="91" spans="1:11" ht="21.95" customHeight="1" x14ac:dyDescent="0.2">
      <c r="A91" s="5"/>
      <c r="B91" s="6"/>
      <c r="C91" s="7"/>
      <c r="D91" s="7">
        <f t="shared" si="3"/>
        <v>0</v>
      </c>
      <c r="E91" s="7"/>
      <c r="F91" s="7"/>
      <c r="G91" s="7"/>
      <c r="H91" s="7"/>
      <c r="I91" s="7">
        <f t="shared" si="4"/>
        <v>0</v>
      </c>
      <c r="J91" s="6"/>
      <c r="K91" s="6"/>
    </row>
    <row r="92" spans="1:11" ht="21.95" customHeight="1" x14ac:dyDescent="0.2">
      <c r="A92" s="5"/>
      <c r="B92" s="6"/>
      <c r="C92" s="7"/>
      <c r="D92" s="7">
        <f t="shared" si="3"/>
        <v>0</v>
      </c>
      <c r="E92" s="7"/>
      <c r="F92" s="7"/>
      <c r="G92" s="7"/>
      <c r="H92" s="7"/>
      <c r="I92" s="7">
        <f t="shared" si="4"/>
        <v>0</v>
      </c>
      <c r="J92" s="6"/>
      <c r="K92" s="6"/>
    </row>
    <row r="93" spans="1:11" ht="21.95" customHeight="1" x14ac:dyDescent="0.2">
      <c r="A93" s="5"/>
      <c r="B93" s="6"/>
      <c r="C93" s="7"/>
      <c r="D93" s="7">
        <f t="shared" si="3"/>
        <v>0</v>
      </c>
      <c r="E93" s="7"/>
      <c r="F93" s="7"/>
      <c r="G93" s="7"/>
      <c r="H93" s="7"/>
      <c r="I93" s="7">
        <f t="shared" si="4"/>
        <v>0</v>
      </c>
      <c r="J93" s="6"/>
      <c r="K93" s="6"/>
    </row>
    <row r="94" spans="1:11" ht="21.95" customHeight="1" x14ac:dyDescent="0.2">
      <c r="A94" s="5"/>
      <c r="B94" s="6"/>
      <c r="C94" s="7"/>
      <c r="D94" s="7">
        <f t="shared" si="3"/>
        <v>0</v>
      </c>
      <c r="E94" s="7"/>
      <c r="F94" s="7"/>
      <c r="G94" s="7"/>
      <c r="H94" s="7"/>
      <c r="I94" s="7">
        <f t="shared" si="4"/>
        <v>0</v>
      </c>
      <c r="J94" s="6"/>
      <c r="K94" s="6"/>
    </row>
    <row r="95" spans="1:11" ht="21.95" customHeight="1" x14ac:dyDescent="0.2">
      <c r="A95" s="5"/>
      <c r="B95" s="6"/>
      <c r="C95" s="7"/>
      <c r="D95" s="7">
        <f t="shared" si="3"/>
        <v>0</v>
      </c>
      <c r="E95" s="7"/>
      <c r="F95" s="7"/>
      <c r="G95" s="7"/>
      <c r="H95" s="7"/>
      <c r="I95" s="7">
        <f t="shared" si="4"/>
        <v>0</v>
      </c>
      <c r="J95" s="6"/>
      <c r="K95" s="6"/>
    </row>
    <row r="96" spans="1:11" ht="21.95" customHeight="1" x14ac:dyDescent="0.2">
      <c r="A96" s="5"/>
      <c r="B96" s="6"/>
      <c r="C96" s="7"/>
      <c r="D96" s="7">
        <f t="shared" si="3"/>
        <v>0</v>
      </c>
      <c r="E96" s="7"/>
      <c r="F96" s="7"/>
      <c r="G96" s="7"/>
      <c r="H96" s="7"/>
      <c r="I96" s="7">
        <f t="shared" si="4"/>
        <v>0</v>
      </c>
      <c r="J96" s="6"/>
      <c r="K96" s="6"/>
    </row>
    <row r="97" spans="1:11" ht="21.95" customHeight="1" x14ac:dyDescent="0.2">
      <c r="A97" s="5"/>
      <c r="B97" s="6"/>
      <c r="C97" s="7"/>
      <c r="D97" s="7">
        <f t="shared" si="3"/>
        <v>0</v>
      </c>
      <c r="E97" s="7"/>
      <c r="F97" s="7"/>
      <c r="G97" s="7"/>
      <c r="H97" s="7"/>
      <c r="I97" s="7">
        <f t="shared" si="4"/>
        <v>0</v>
      </c>
      <c r="J97" s="6"/>
      <c r="K97" s="6"/>
    </row>
    <row r="98" spans="1:11" ht="21.95" customHeight="1" x14ac:dyDescent="0.2">
      <c r="A98" s="5"/>
      <c r="B98" s="6"/>
      <c r="C98" s="7"/>
      <c r="D98" s="7">
        <f t="shared" si="3"/>
        <v>0</v>
      </c>
      <c r="E98" s="7"/>
      <c r="F98" s="7"/>
      <c r="G98" s="7"/>
      <c r="H98" s="7"/>
      <c r="I98" s="7">
        <f t="shared" si="4"/>
        <v>0</v>
      </c>
      <c r="J98" s="6"/>
      <c r="K98" s="6"/>
    </row>
    <row r="99" spans="1:11" ht="21.95" customHeight="1" x14ac:dyDescent="0.2">
      <c r="A99" s="5"/>
      <c r="B99" s="6"/>
      <c r="C99" s="7"/>
      <c r="D99" s="7">
        <f t="shared" si="3"/>
        <v>0</v>
      </c>
      <c r="E99" s="7"/>
      <c r="F99" s="7"/>
      <c r="G99" s="7"/>
      <c r="H99" s="7"/>
      <c r="I99" s="7">
        <f t="shared" si="4"/>
        <v>0</v>
      </c>
      <c r="J99" s="6"/>
      <c r="K99" s="6"/>
    </row>
    <row r="100" spans="1:11" ht="21.95" customHeight="1" x14ac:dyDescent="0.2">
      <c r="A100" s="5"/>
      <c r="B100" s="6"/>
      <c r="C100" s="7"/>
      <c r="D100" s="7">
        <f t="shared" si="3"/>
        <v>0</v>
      </c>
      <c r="E100" s="7"/>
      <c r="F100" s="7"/>
      <c r="G100" s="7"/>
      <c r="H100" s="7"/>
      <c r="I100" s="7">
        <f t="shared" si="4"/>
        <v>0</v>
      </c>
      <c r="J100" s="6"/>
      <c r="K100" s="6"/>
    </row>
  </sheetData>
  <dataConsolidate/>
  <conditionalFormatting sqref="A2:D100">
    <cfRule type="notContainsBlanks" dxfId="17" priority="1">
      <formula>LEN(TRIM(A2))&gt;0</formula>
    </cfRule>
  </conditionalFormatting>
  <conditionalFormatting sqref="E2:H100">
    <cfRule type="cellIs" dxfId="16" priority="2" operator="equal">
      <formula>0</formula>
    </cfRule>
    <cfRule type="cellIs" dxfId="15" priority="7" operator="notEqual">
      <formula>1</formula>
    </cfRule>
  </conditionalFormatting>
  <conditionalFormatting sqref="I2">
    <cfRule type="cellIs" dxfId="14" priority="3" operator="equal">
      <formula>$D$2</formula>
    </cfRule>
  </conditionalFormatting>
  <conditionalFormatting sqref="J2:J100">
    <cfRule type="containsText" dxfId="13" priority="4" operator="containsText" text="N">
      <formula>NOT(ISERROR(SEARCH("N",J2)))</formula>
    </cfRule>
    <cfRule type="containsText" dxfId="12" priority="5" operator="containsText" text="Y">
      <formula>NOT(ISERROR(SEARCH("Y",J2)))</formula>
    </cfRule>
    <cfRule type="notContainsBlanks" dxfId="11" priority="6">
      <formula>LEN(TRIM(J2))&gt;0</formula>
    </cfRule>
  </conditionalFormatting>
  <dataValidations count="2">
    <dataValidation type="list" allowBlank="1" showInputMessage="1" showErrorMessage="1" sqref="J2:J100" xr:uid="{00000000-0002-0000-0400-000000000000}">
      <formula1>"Y,N"</formula1>
    </dataValidation>
    <dataValidation type="list" allowBlank="1" showInputMessage="1" showErrorMessage="1" sqref="K2:K100" xr:uid="{00000000-0002-0000-0400-000001000000}">
      <formula1>"BB, TG, SH, AB, AH, AS, AK, KH"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0.39997558519241921"/>
  </sheetPr>
  <dimension ref="A1:O68"/>
  <sheetViews>
    <sheetView zoomScale="118" zoomScaleNormal="118" workbookViewId="0">
      <selection activeCell="O8" sqref="O8"/>
    </sheetView>
  </sheetViews>
  <sheetFormatPr defaultRowHeight="12.75" x14ac:dyDescent="0.2"/>
  <cols>
    <col min="1" max="1" width="16" customWidth="1"/>
    <col min="2" max="2" width="19.5703125" customWidth="1"/>
    <col min="3" max="3" width="18.85546875" customWidth="1"/>
    <col min="4" max="4" width="17.140625" customWidth="1"/>
    <col min="5" max="5" width="18.42578125" customWidth="1"/>
    <col min="6" max="6" width="14" customWidth="1"/>
    <col min="7" max="7" width="13" customWidth="1"/>
    <col min="8" max="8" width="17" customWidth="1"/>
    <col min="9" max="9" width="15.7109375" customWidth="1"/>
    <col min="10" max="10" width="13.85546875" customWidth="1"/>
    <col min="11" max="11" width="18.140625" customWidth="1"/>
    <col min="12" max="12" width="16.140625" customWidth="1"/>
    <col min="13" max="13" width="18.28515625" customWidth="1"/>
    <col min="14" max="14" width="23" customWidth="1"/>
    <col min="15" max="15" width="20.42578125" customWidth="1"/>
  </cols>
  <sheetData>
    <row r="1" spans="1:1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34" t="s">
        <v>6</v>
      </c>
      <c r="H1" s="34" t="s">
        <v>38</v>
      </c>
      <c r="I1" s="1" t="s">
        <v>8</v>
      </c>
      <c r="J1" s="1" t="s">
        <v>9</v>
      </c>
      <c r="K1" s="1" t="s">
        <v>10</v>
      </c>
      <c r="M1" s="2" t="s">
        <v>11</v>
      </c>
      <c r="N1" s="2" t="s">
        <v>8</v>
      </c>
    </row>
    <row r="2" spans="1:15" ht="14.25" x14ac:dyDescent="0.2">
      <c r="A2" s="5" t="s">
        <v>112</v>
      </c>
      <c r="B2" s="6" t="s">
        <v>58</v>
      </c>
      <c r="C2" s="7">
        <v>40</v>
      </c>
      <c r="D2" s="7">
        <f>ROUNDDOWN(C2, 1)</f>
        <v>40</v>
      </c>
      <c r="E2" s="7">
        <v>40</v>
      </c>
      <c r="F2" s="7"/>
      <c r="G2" s="7"/>
      <c r="H2" s="7"/>
      <c r="I2" s="7">
        <f t="shared" ref="I2:I42" si="0">SUM(E2:H2)</f>
        <v>40</v>
      </c>
      <c r="J2" s="6" t="s">
        <v>40</v>
      </c>
      <c r="K2" s="6" t="s">
        <v>63</v>
      </c>
      <c r="M2" s="8">
        <f>SUM(C2:C100)</f>
        <v>40</v>
      </c>
      <c r="N2" s="8">
        <f>SUM(I2:I100)</f>
        <v>40</v>
      </c>
    </row>
    <row r="3" spans="1:15" x14ac:dyDescent="0.2">
      <c r="A3" s="5"/>
      <c r="B3" s="6"/>
      <c r="C3" s="7"/>
      <c r="D3" s="7">
        <f t="shared" ref="D3:D66" si="1">ROUNDDOWN(C3, 1)</f>
        <v>0</v>
      </c>
      <c r="E3" s="7"/>
      <c r="F3" s="7"/>
      <c r="G3" s="7"/>
      <c r="H3" s="7"/>
      <c r="I3" s="7">
        <f t="shared" si="0"/>
        <v>0</v>
      </c>
      <c r="J3" s="6"/>
      <c r="K3" s="10"/>
      <c r="M3" s="2" t="s">
        <v>13</v>
      </c>
      <c r="N3" s="2" t="s">
        <v>14</v>
      </c>
    </row>
    <row r="4" spans="1:15" ht="14.25" x14ac:dyDescent="0.2">
      <c r="A4" s="5"/>
      <c r="B4" s="6"/>
      <c r="C4" s="7"/>
      <c r="D4" s="7">
        <f t="shared" si="1"/>
        <v>0</v>
      </c>
      <c r="E4" s="7"/>
      <c r="F4" s="7"/>
      <c r="G4" s="7"/>
      <c r="H4" s="7"/>
      <c r="I4" s="7">
        <f t="shared" si="0"/>
        <v>0</v>
      </c>
      <c r="J4" s="6"/>
      <c r="K4" s="6"/>
      <c r="M4" s="8">
        <f>SUM(M2, '[1]12-10-23'!M4)</f>
        <v>7859.92</v>
      </c>
      <c r="N4" s="8">
        <f>SUM(N2, '[1]12-10-23'!N4)</f>
        <v>7859.1</v>
      </c>
    </row>
    <row r="5" spans="1:15" x14ac:dyDescent="0.2">
      <c r="A5" s="5"/>
      <c r="B5" s="6"/>
      <c r="C5" s="7"/>
      <c r="D5" s="7">
        <f>ROUNDDOWN(C5, 1)</f>
        <v>0</v>
      </c>
      <c r="E5" s="7"/>
      <c r="F5" s="7"/>
      <c r="G5" s="7"/>
      <c r="H5" s="7"/>
      <c r="I5" s="7">
        <f t="shared" si="0"/>
        <v>0</v>
      </c>
      <c r="J5" s="6"/>
      <c r="K5" s="6"/>
    </row>
    <row r="6" spans="1:15" x14ac:dyDescent="0.2">
      <c r="A6" s="5"/>
      <c r="B6" s="6"/>
      <c r="C6" s="7"/>
      <c r="D6" s="7">
        <f t="shared" si="1"/>
        <v>0</v>
      </c>
      <c r="E6" s="7"/>
      <c r="F6" s="7"/>
      <c r="G6" s="7"/>
      <c r="H6" s="7"/>
      <c r="I6" s="7">
        <f t="shared" si="0"/>
        <v>0</v>
      </c>
      <c r="J6" s="6"/>
      <c r="K6" s="6"/>
      <c r="M6" s="12">
        <f>SUM(O8:O11)</f>
        <v>3910.9</v>
      </c>
    </row>
    <row r="7" spans="1:15" x14ac:dyDescent="0.2">
      <c r="A7" s="5"/>
      <c r="B7" s="6"/>
      <c r="C7" s="7"/>
      <c r="D7" s="7">
        <f t="shared" si="1"/>
        <v>0</v>
      </c>
      <c r="E7" s="7"/>
      <c r="F7" s="7"/>
      <c r="G7" s="7"/>
      <c r="H7" s="7"/>
      <c r="I7" s="7">
        <f t="shared" si="0"/>
        <v>0</v>
      </c>
      <c r="J7" s="6"/>
      <c r="K7" s="6"/>
      <c r="M7" s="13" t="s">
        <v>15</v>
      </c>
      <c r="N7" s="14" t="s">
        <v>16</v>
      </c>
      <c r="O7" s="15" t="s">
        <v>17</v>
      </c>
    </row>
    <row r="8" spans="1:15" x14ac:dyDescent="0.2">
      <c r="A8" s="5"/>
      <c r="B8" s="6"/>
      <c r="C8" s="7"/>
      <c r="D8" s="7">
        <f t="shared" si="1"/>
        <v>0</v>
      </c>
      <c r="E8" s="7"/>
      <c r="F8" s="7"/>
      <c r="G8" s="7"/>
      <c r="H8" s="7"/>
      <c r="I8" s="7">
        <f t="shared" si="0"/>
        <v>0</v>
      </c>
      <c r="J8" s="6"/>
      <c r="K8" s="6"/>
      <c r="M8" s="16" t="s">
        <v>18</v>
      </c>
      <c r="N8" s="17">
        <v>2360</v>
      </c>
      <c r="O8" s="18">
        <f>SUM(N8-N14)</f>
        <v>2320</v>
      </c>
    </row>
    <row r="9" spans="1:15" x14ac:dyDescent="0.2">
      <c r="A9" s="5"/>
      <c r="B9" s="6"/>
      <c r="C9" s="7"/>
      <c r="D9" s="7">
        <f t="shared" si="1"/>
        <v>0</v>
      </c>
      <c r="E9" s="7"/>
      <c r="F9" s="7"/>
      <c r="G9" s="7"/>
      <c r="H9" s="7"/>
      <c r="I9" s="7">
        <f t="shared" si="0"/>
        <v>0</v>
      </c>
      <c r="J9" s="6"/>
      <c r="K9" s="6"/>
      <c r="M9" s="16" t="s">
        <v>19</v>
      </c>
      <c r="N9" s="17">
        <v>1530</v>
      </c>
      <c r="O9" s="19">
        <f>SUM(N9-N15)</f>
        <v>1530</v>
      </c>
    </row>
    <row r="10" spans="1:15" x14ac:dyDescent="0.2">
      <c r="A10" s="5"/>
      <c r="B10" s="6"/>
      <c r="C10" s="7"/>
      <c r="D10" s="7">
        <f t="shared" si="1"/>
        <v>0</v>
      </c>
      <c r="E10" s="7"/>
      <c r="F10" s="7"/>
      <c r="G10" s="7"/>
      <c r="H10" s="7"/>
      <c r="I10" s="7">
        <f t="shared" si="0"/>
        <v>0</v>
      </c>
      <c r="J10" s="6"/>
      <c r="K10" s="6"/>
      <c r="M10" s="20" t="s">
        <v>20</v>
      </c>
      <c r="N10" s="21">
        <v>56</v>
      </c>
      <c r="O10" s="19">
        <f>SUM(N10-N16)</f>
        <v>56</v>
      </c>
    </row>
    <row r="11" spans="1:15" x14ac:dyDescent="0.2">
      <c r="A11" s="5"/>
      <c r="B11" s="6"/>
      <c r="C11" s="7"/>
      <c r="D11" s="7">
        <f t="shared" si="1"/>
        <v>0</v>
      </c>
      <c r="E11" s="7"/>
      <c r="F11" s="7"/>
      <c r="G11" s="7"/>
      <c r="H11" s="7"/>
      <c r="I11" s="7">
        <f t="shared" si="0"/>
        <v>0</v>
      </c>
      <c r="J11" s="6"/>
      <c r="K11" s="6"/>
      <c r="M11" s="22" t="s">
        <v>21</v>
      </c>
      <c r="N11" s="23">
        <v>4.9000000000000004</v>
      </c>
      <c r="O11" s="24">
        <f>SUM(N11-N17)</f>
        <v>4.9000000000000004</v>
      </c>
    </row>
    <row r="12" spans="1:15" x14ac:dyDescent="0.2">
      <c r="A12" s="5"/>
      <c r="B12" s="6"/>
      <c r="C12" s="7"/>
      <c r="D12" s="7">
        <f t="shared" si="1"/>
        <v>0</v>
      </c>
      <c r="E12" s="7"/>
      <c r="F12" s="7"/>
      <c r="G12" s="7"/>
      <c r="H12" s="7"/>
      <c r="I12" s="7">
        <f t="shared" si="0"/>
        <v>0</v>
      </c>
      <c r="J12" s="6"/>
      <c r="K12" s="6"/>
    </row>
    <row r="13" spans="1:15" x14ac:dyDescent="0.2">
      <c r="A13" s="5"/>
      <c r="B13" s="6"/>
      <c r="C13" s="7"/>
      <c r="D13" s="7">
        <f t="shared" si="1"/>
        <v>0</v>
      </c>
      <c r="E13" s="7"/>
      <c r="F13" s="7"/>
      <c r="G13" s="7"/>
      <c r="H13" s="7"/>
      <c r="I13" s="7">
        <f t="shared" si="0"/>
        <v>0</v>
      </c>
      <c r="J13" s="6"/>
      <c r="K13" s="6"/>
      <c r="M13" s="25"/>
      <c r="N13" s="25" t="s">
        <v>22</v>
      </c>
      <c r="O13" s="26" t="s">
        <v>23</v>
      </c>
    </row>
    <row r="14" spans="1:15" x14ac:dyDescent="0.2">
      <c r="A14" s="5"/>
      <c r="B14" s="6"/>
      <c r="C14" s="7"/>
      <c r="D14" s="7">
        <f t="shared" si="1"/>
        <v>0</v>
      </c>
      <c r="E14" s="7"/>
      <c r="F14" s="7"/>
      <c r="G14" s="7"/>
      <c r="H14" s="7"/>
      <c r="I14" s="7">
        <f t="shared" si="0"/>
        <v>0</v>
      </c>
      <c r="J14" s="6"/>
      <c r="K14" s="6"/>
      <c r="M14" s="27" t="s">
        <v>4</v>
      </c>
      <c r="N14" s="18">
        <f>SUM(E2:E100)</f>
        <v>40</v>
      </c>
      <c r="O14" s="28">
        <f>SUM(M2-N2)</f>
        <v>0</v>
      </c>
    </row>
    <row r="15" spans="1:15" x14ac:dyDescent="0.2">
      <c r="A15" s="5"/>
      <c r="B15" s="6"/>
      <c r="C15" s="7"/>
      <c r="D15" s="7">
        <f t="shared" si="1"/>
        <v>0</v>
      </c>
      <c r="E15" s="7"/>
      <c r="F15" s="7"/>
      <c r="G15" s="7"/>
      <c r="H15" s="7"/>
      <c r="I15" s="7">
        <f t="shared" si="0"/>
        <v>0</v>
      </c>
      <c r="J15" s="6"/>
      <c r="K15" s="6"/>
      <c r="M15" s="2" t="s">
        <v>24</v>
      </c>
      <c r="N15" s="19">
        <f>SUM(F2:F100)</f>
        <v>0</v>
      </c>
      <c r="O15" s="13" t="s">
        <v>25</v>
      </c>
    </row>
    <row r="16" spans="1:15" x14ac:dyDescent="0.2">
      <c r="A16" s="5"/>
      <c r="B16" s="6"/>
      <c r="C16" s="7"/>
      <c r="D16" s="7">
        <f t="shared" si="1"/>
        <v>0</v>
      </c>
      <c r="E16" s="7"/>
      <c r="F16" s="7"/>
      <c r="G16" s="7"/>
      <c r="H16" s="7"/>
      <c r="I16" s="7">
        <f t="shared" si="0"/>
        <v>0</v>
      </c>
      <c r="J16" s="6"/>
      <c r="K16" s="6"/>
      <c r="M16" s="29" t="s">
        <v>26</v>
      </c>
      <c r="N16" s="30">
        <f>SUM(G2:G100)</f>
        <v>0</v>
      </c>
      <c r="O16" s="28">
        <f>SUM(M4-N4)</f>
        <v>0.81999999999970896</v>
      </c>
    </row>
    <row r="17" spans="1:14" x14ac:dyDescent="0.2">
      <c r="A17" s="5"/>
      <c r="B17" s="6"/>
      <c r="C17" s="7"/>
      <c r="D17" s="7">
        <f t="shared" si="1"/>
        <v>0</v>
      </c>
      <c r="E17" s="7"/>
      <c r="F17" s="7"/>
      <c r="G17" s="7"/>
      <c r="H17" s="7"/>
      <c r="I17" s="7">
        <f t="shared" si="0"/>
        <v>0</v>
      </c>
      <c r="J17" s="6"/>
      <c r="K17" s="6"/>
      <c r="M17" s="31" t="s">
        <v>27</v>
      </c>
      <c r="N17" s="32">
        <f>SUM(H2:H100)</f>
        <v>0</v>
      </c>
    </row>
    <row r="18" spans="1:14" x14ac:dyDescent="0.2">
      <c r="A18" s="5"/>
      <c r="B18" s="6"/>
      <c r="C18" s="7"/>
      <c r="D18" s="7">
        <f t="shared" si="1"/>
        <v>0</v>
      </c>
      <c r="E18" s="7"/>
      <c r="F18" s="7"/>
      <c r="G18" s="7"/>
      <c r="H18" s="7"/>
      <c r="I18" s="7">
        <f t="shared" si="0"/>
        <v>0</v>
      </c>
      <c r="J18" s="6"/>
      <c r="K18" s="6"/>
    </row>
    <row r="19" spans="1:14" x14ac:dyDescent="0.2">
      <c r="A19" s="5"/>
      <c r="B19" s="6"/>
      <c r="C19" s="7"/>
      <c r="D19" s="7">
        <f t="shared" si="1"/>
        <v>0</v>
      </c>
      <c r="E19" s="7"/>
      <c r="F19" s="7"/>
      <c r="G19" s="7"/>
      <c r="H19" s="7"/>
      <c r="I19" s="7">
        <f t="shared" si="0"/>
        <v>0</v>
      </c>
      <c r="J19" s="6"/>
      <c r="K19" s="6"/>
    </row>
    <row r="20" spans="1:14" x14ac:dyDescent="0.2">
      <c r="A20" s="5"/>
      <c r="B20" s="6"/>
      <c r="C20" s="7"/>
      <c r="D20" s="7">
        <f t="shared" si="1"/>
        <v>0</v>
      </c>
      <c r="E20" s="7"/>
      <c r="F20" s="7"/>
      <c r="G20" s="7"/>
      <c r="H20" s="7"/>
      <c r="I20" s="7">
        <f t="shared" si="0"/>
        <v>0</v>
      </c>
      <c r="J20" s="6"/>
      <c r="K20" s="6"/>
    </row>
    <row r="21" spans="1:14" x14ac:dyDescent="0.2">
      <c r="A21" s="5"/>
      <c r="B21" s="6"/>
      <c r="C21" s="7"/>
      <c r="D21" s="7">
        <f t="shared" si="1"/>
        <v>0</v>
      </c>
      <c r="E21" s="7"/>
      <c r="F21" s="7"/>
      <c r="G21" s="7"/>
      <c r="H21" s="7"/>
      <c r="I21" s="7">
        <f t="shared" si="0"/>
        <v>0</v>
      </c>
      <c r="J21" s="6"/>
      <c r="K21" s="6"/>
    </row>
    <row r="22" spans="1:14" x14ac:dyDescent="0.2">
      <c r="A22" s="5"/>
      <c r="B22" s="6"/>
      <c r="C22" s="7"/>
      <c r="D22" s="7">
        <f t="shared" si="1"/>
        <v>0</v>
      </c>
      <c r="E22" s="7"/>
      <c r="F22" s="7"/>
      <c r="G22" s="7"/>
      <c r="H22" s="7"/>
      <c r="I22" s="7">
        <f t="shared" si="0"/>
        <v>0</v>
      </c>
      <c r="J22" s="6"/>
      <c r="K22" s="6"/>
    </row>
    <row r="23" spans="1:14" x14ac:dyDescent="0.2">
      <c r="A23" s="35"/>
      <c r="B23" s="6"/>
      <c r="C23" s="7"/>
      <c r="D23" s="7">
        <f t="shared" si="1"/>
        <v>0</v>
      </c>
      <c r="E23" s="7"/>
      <c r="F23" s="7"/>
      <c r="G23" s="7"/>
      <c r="H23" s="7"/>
      <c r="I23" s="7">
        <f t="shared" si="0"/>
        <v>0</v>
      </c>
      <c r="J23" s="6"/>
      <c r="K23" s="6"/>
    </row>
    <row r="24" spans="1:14" x14ac:dyDescent="0.2">
      <c r="A24" s="5"/>
      <c r="B24" s="6"/>
      <c r="C24" s="7"/>
      <c r="D24" s="7">
        <f t="shared" si="1"/>
        <v>0</v>
      </c>
      <c r="E24" s="7"/>
      <c r="F24" s="7"/>
      <c r="G24" s="7"/>
      <c r="H24" s="7"/>
      <c r="I24" s="7">
        <f t="shared" si="0"/>
        <v>0</v>
      </c>
      <c r="J24" s="6"/>
      <c r="K24" s="6"/>
    </row>
    <row r="25" spans="1:14" x14ac:dyDescent="0.2">
      <c r="A25" s="5"/>
      <c r="B25" s="6"/>
      <c r="C25" s="7"/>
      <c r="D25" s="7">
        <f t="shared" si="1"/>
        <v>0</v>
      </c>
      <c r="E25" s="7"/>
      <c r="F25" s="7"/>
      <c r="G25" s="7"/>
      <c r="H25" s="7"/>
      <c r="I25" s="7">
        <f t="shared" si="0"/>
        <v>0</v>
      </c>
      <c r="J25" s="6"/>
      <c r="K25" s="6"/>
    </row>
    <row r="26" spans="1:14" x14ac:dyDescent="0.2">
      <c r="A26" s="5"/>
      <c r="B26" s="6"/>
      <c r="C26" s="7"/>
      <c r="D26" s="7">
        <f t="shared" si="1"/>
        <v>0</v>
      </c>
      <c r="E26" s="7"/>
      <c r="F26" s="7"/>
      <c r="G26" s="7"/>
      <c r="H26" s="7"/>
      <c r="I26" s="7">
        <f t="shared" si="0"/>
        <v>0</v>
      </c>
      <c r="J26" s="6"/>
      <c r="K26" s="6"/>
    </row>
    <row r="27" spans="1:14" x14ac:dyDescent="0.2">
      <c r="A27" s="5"/>
      <c r="B27" s="6"/>
      <c r="C27" s="7"/>
      <c r="D27" s="7">
        <f t="shared" si="1"/>
        <v>0</v>
      </c>
      <c r="E27" s="7"/>
      <c r="F27" s="7"/>
      <c r="G27" s="7"/>
      <c r="H27" s="7"/>
      <c r="I27" s="7">
        <f t="shared" si="0"/>
        <v>0</v>
      </c>
      <c r="J27" s="6"/>
      <c r="K27" s="6"/>
    </row>
    <row r="28" spans="1:14" x14ac:dyDescent="0.2">
      <c r="A28" s="5"/>
      <c r="B28" s="6"/>
      <c r="C28" s="7"/>
      <c r="D28" s="7">
        <f t="shared" si="1"/>
        <v>0</v>
      </c>
      <c r="E28" s="7"/>
      <c r="F28" s="7"/>
      <c r="G28" s="7"/>
      <c r="H28" s="7"/>
      <c r="I28" s="7">
        <f t="shared" si="0"/>
        <v>0</v>
      </c>
      <c r="J28" s="6"/>
      <c r="K28" s="6"/>
    </row>
    <row r="29" spans="1:14" x14ac:dyDescent="0.2">
      <c r="A29" s="5"/>
      <c r="B29" s="6"/>
      <c r="C29" s="7"/>
      <c r="D29" s="7">
        <f t="shared" si="1"/>
        <v>0</v>
      </c>
      <c r="E29" s="7"/>
      <c r="F29" s="7"/>
      <c r="G29" s="7"/>
      <c r="H29" s="7"/>
      <c r="I29" s="7">
        <f t="shared" si="0"/>
        <v>0</v>
      </c>
      <c r="J29" s="6"/>
      <c r="K29" s="6"/>
    </row>
    <row r="30" spans="1:14" x14ac:dyDescent="0.2">
      <c r="A30" s="5"/>
      <c r="B30" s="6"/>
      <c r="C30" s="7"/>
      <c r="D30" s="7">
        <f t="shared" si="1"/>
        <v>0</v>
      </c>
      <c r="E30" s="7"/>
      <c r="F30" s="7"/>
      <c r="G30" s="7"/>
      <c r="H30" s="7"/>
      <c r="I30" s="7">
        <f t="shared" si="0"/>
        <v>0</v>
      </c>
      <c r="J30" s="6"/>
      <c r="K30" s="6"/>
    </row>
    <row r="31" spans="1:14" x14ac:dyDescent="0.2">
      <c r="A31" s="5"/>
      <c r="B31" s="6"/>
      <c r="C31" s="7"/>
      <c r="D31" s="7">
        <f t="shared" si="1"/>
        <v>0</v>
      </c>
      <c r="E31" s="7"/>
      <c r="F31" s="7"/>
      <c r="G31" s="7"/>
      <c r="H31" s="7"/>
      <c r="I31" s="7">
        <f t="shared" si="0"/>
        <v>0</v>
      </c>
      <c r="J31" s="6"/>
      <c r="K31" s="6"/>
    </row>
    <row r="32" spans="1:14" x14ac:dyDescent="0.2">
      <c r="A32" s="5"/>
      <c r="B32" s="6"/>
      <c r="C32" s="7"/>
      <c r="D32" s="7">
        <f t="shared" si="1"/>
        <v>0</v>
      </c>
      <c r="E32" s="7"/>
      <c r="F32" s="7"/>
      <c r="G32" s="7"/>
      <c r="H32" s="7"/>
      <c r="I32" s="7">
        <f t="shared" si="0"/>
        <v>0</v>
      </c>
      <c r="J32" s="6"/>
      <c r="K32" s="6"/>
    </row>
    <row r="33" spans="1:11" x14ac:dyDescent="0.2">
      <c r="A33" s="5"/>
      <c r="B33" s="6"/>
      <c r="C33" s="7"/>
      <c r="D33" s="7">
        <f t="shared" si="1"/>
        <v>0</v>
      </c>
      <c r="E33" s="7"/>
      <c r="F33" s="7"/>
      <c r="G33" s="7"/>
      <c r="H33" s="7"/>
      <c r="I33" s="7">
        <f t="shared" si="0"/>
        <v>0</v>
      </c>
      <c r="J33" s="6"/>
      <c r="K33" s="6"/>
    </row>
    <row r="34" spans="1:11" x14ac:dyDescent="0.2">
      <c r="A34" s="5"/>
      <c r="B34" s="6"/>
      <c r="C34" s="7"/>
      <c r="D34" s="7">
        <f t="shared" si="1"/>
        <v>0</v>
      </c>
      <c r="E34" s="7"/>
      <c r="F34" s="7"/>
      <c r="G34" s="7"/>
      <c r="H34" s="7"/>
      <c r="I34" s="7">
        <f t="shared" si="0"/>
        <v>0</v>
      </c>
      <c r="J34" s="6"/>
      <c r="K34" s="6"/>
    </row>
    <row r="35" spans="1:11" x14ac:dyDescent="0.2">
      <c r="A35" s="5"/>
      <c r="B35" s="6"/>
      <c r="C35" s="7"/>
      <c r="D35" s="7">
        <f t="shared" si="1"/>
        <v>0</v>
      </c>
      <c r="E35" s="7"/>
      <c r="F35" s="7"/>
      <c r="G35" s="7"/>
      <c r="H35" s="7"/>
      <c r="I35" s="7">
        <f t="shared" si="0"/>
        <v>0</v>
      </c>
      <c r="J35" s="6"/>
      <c r="K35" s="6"/>
    </row>
    <row r="36" spans="1:11" x14ac:dyDescent="0.2">
      <c r="A36" s="5"/>
      <c r="B36" s="6"/>
      <c r="C36" s="7"/>
      <c r="D36" s="7">
        <f t="shared" si="1"/>
        <v>0</v>
      </c>
      <c r="E36" s="7"/>
      <c r="F36" s="7"/>
      <c r="G36" s="7"/>
      <c r="H36" s="7"/>
      <c r="I36" s="7">
        <f t="shared" si="0"/>
        <v>0</v>
      </c>
      <c r="J36" s="6"/>
      <c r="K36" s="6"/>
    </row>
    <row r="37" spans="1:11" x14ac:dyDescent="0.2">
      <c r="A37" s="5"/>
      <c r="B37" s="6"/>
      <c r="C37" s="7"/>
      <c r="D37" s="7">
        <f t="shared" si="1"/>
        <v>0</v>
      </c>
      <c r="E37" s="7"/>
      <c r="F37" s="7"/>
      <c r="G37" s="7"/>
      <c r="H37" s="7"/>
      <c r="I37" s="7">
        <f t="shared" si="0"/>
        <v>0</v>
      </c>
      <c r="J37" s="6"/>
      <c r="K37" s="6"/>
    </row>
    <row r="38" spans="1:11" x14ac:dyDescent="0.2">
      <c r="A38" s="5"/>
      <c r="B38" s="6"/>
      <c r="C38" s="7"/>
      <c r="D38" s="7">
        <f t="shared" si="1"/>
        <v>0</v>
      </c>
      <c r="E38" s="7"/>
      <c r="F38" s="7"/>
      <c r="G38" s="7"/>
      <c r="H38" s="7"/>
      <c r="I38" s="7">
        <f t="shared" si="0"/>
        <v>0</v>
      </c>
      <c r="J38" s="6"/>
      <c r="K38" s="6"/>
    </row>
    <row r="39" spans="1:11" x14ac:dyDescent="0.2">
      <c r="A39" s="5"/>
      <c r="B39" s="6"/>
      <c r="C39" s="7"/>
      <c r="D39" s="7">
        <f t="shared" si="1"/>
        <v>0</v>
      </c>
      <c r="E39" s="7"/>
      <c r="F39" s="7"/>
      <c r="G39" s="7"/>
      <c r="H39" s="7"/>
      <c r="I39" s="7">
        <f t="shared" si="0"/>
        <v>0</v>
      </c>
      <c r="J39" s="6"/>
      <c r="K39" s="6"/>
    </row>
    <row r="40" spans="1:11" x14ac:dyDescent="0.2">
      <c r="A40" s="5"/>
      <c r="B40" s="6"/>
      <c r="C40" s="7"/>
      <c r="D40" s="7">
        <f t="shared" si="1"/>
        <v>0</v>
      </c>
      <c r="E40" s="7"/>
      <c r="F40" s="7"/>
      <c r="G40" s="7"/>
      <c r="H40" s="7"/>
      <c r="I40" s="7">
        <f t="shared" si="0"/>
        <v>0</v>
      </c>
      <c r="J40" s="6"/>
      <c r="K40" s="6"/>
    </row>
    <row r="41" spans="1:11" x14ac:dyDescent="0.2">
      <c r="A41" s="5"/>
      <c r="B41" s="6"/>
      <c r="C41" s="7"/>
      <c r="D41" s="7">
        <f t="shared" si="1"/>
        <v>0</v>
      </c>
      <c r="E41" s="7"/>
      <c r="F41" s="7"/>
      <c r="G41" s="7"/>
      <c r="H41" s="7"/>
      <c r="I41" s="7">
        <f t="shared" si="0"/>
        <v>0</v>
      </c>
      <c r="J41" s="6"/>
      <c r="K41" s="6"/>
    </row>
    <row r="42" spans="1:11" x14ac:dyDescent="0.2">
      <c r="A42" s="5"/>
      <c r="B42" s="6"/>
      <c r="C42" s="7"/>
      <c r="D42" s="7">
        <f t="shared" si="1"/>
        <v>0</v>
      </c>
      <c r="E42" s="7"/>
      <c r="F42" s="7"/>
      <c r="G42" s="7"/>
      <c r="H42" s="7"/>
      <c r="I42" s="7">
        <f t="shared" si="0"/>
        <v>0</v>
      </c>
      <c r="J42" s="6"/>
      <c r="K42" s="6"/>
    </row>
    <row r="43" spans="1:11" x14ac:dyDescent="0.2">
      <c r="A43" s="5"/>
      <c r="B43" s="6"/>
      <c r="C43" s="7"/>
      <c r="D43" s="7">
        <f t="shared" si="1"/>
        <v>0</v>
      </c>
      <c r="E43" s="7"/>
      <c r="F43" s="7"/>
      <c r="G43" s="7"/>
      <c r="H43" s="7"/>
      <c r="I43" s="7">
        <f t="shared" ref="I43:I68" si="2">SUM(E43:G43)</f>
        <v>0</v>
      </c>
      <c r="J43" s="6"/>
      <c r="K43" s="6"/>
    </row>
    <row r="44" spans="1:11" x14ac:dyDescent="0.2">
      <c r="A44" s="5"/>
      <c r="B44" s="6"/>
      <c r="C44" s="7"/>
      <c r="D44" s="7">
        <f t="shared" si="1"/>
        <v>0</v>
      </c>
      <c r="E44" s="7"/>
      <c r="F44" s="7"/>
      <c r="G44" s="7"/>
      <c r="H44" s="7"/>
      <c r="I44" s="7">
        <f t="shared" si="2"/>
        <v>0</v>
      </c>
      <c r="J44" s="6"/>
      <c r="K44" s="6"/>
    </row>
    <row r="45" spans="1:11" x14ac:dyDescent="0.2">
      <c r="A45" s="5"/>
      <c r="B45" s="6"/>
      <c r="C45" s="7"/>
      <c r="D45" s="7">
        <f t="shared" si="1"/>
        <v>0</v>
      </c>
      <c r="E45" s="7"/>
      <c r="F45" s="7"/>
      <c r="G45" s="7"/>
      <c r="H45" s="7"/>
      <c r="I45" s="7">
        <f t="shared" si="2"/>
        <v>0</v>
      </c>
      <c r="J45" s="6"/>
      <c r="K45" s="6"/>
    </row>
    <row r="46" spans="1:11" x14ac:dyDescent="0.2">
      <c r="A46" s="5"/>
      <c r="B46" s="6"/>
      <c r="C46" s="7"/>
      <c r="D46" s="7">
        <f t="shared" si="1"/>
        <v>0</v>
      </c>
      <c r="E46" s="7"/>
      <c r="F46" s="7"/>
      <c r="G46" s="7"/>
      <c r="H46" s="7"/>
      <c r="I46" s="7">
        <f t="shared" si="2"/>
        <v>0</v>
      </c>
      <c r="J46" s="6"/>
      <c r="K46" s="6"/>
    </row>
    <row r="47" spans="1:11" x14ac:dyDescent="0.2">
      <c r="A47" s="5"/>
      <c r="B47" s="6"/>
      <c r="C47" s="7"/>
      <c r="D47" s="7">
        <f t="shared" si="1"/>
        <v>0</v>
      </c>
      <c r="E47" s="7"/>
      <c r="F47" s="7"/>
      <c r="G47" s="7"/>
      <c r="H47" s="7"/>
      <c r="I47" s="7">
        <f t="shared" si="2"/>
        <v>0</v>
      </c>
      <c r="J47" s="6"/>
      <c r="K47" s="6"/>
    </row>
    <row r="48" spans="1:11" x14ac:dyDescent="0.2">
      <c r="A48" s="5"/>
      <c r="B48" s="6"/>
      <c r="C48" s="7"/>
      <c r="D48" s="7">
        <f t="shared" si="1"/>
        <v>0</v>
      </c>
      <c r="E48" s="7"/>
      <c r="F48" s="7"/>
      <c r="G48" s="7"/>
      <c r="H48" s="7"/>
      <c r="I48" s="7">
        <f t="shared" si="2"/>
        <v>0</v>
      </c>
      <c r="J48" s="6"/>
      <c r="K48" s="6"/>
    </row>
    <row r="49" spans="1:11" x14ac:dyDescent="0.2">
      <c r="A49" s="5"/>
      <c r="B49" s="6"/>
      <c r="C49" s="7"/>
      <c r="D49" s="7">
        <f t="shared" si="1"/>
        <v>0</v>
      </c>
      <c r="E49" s="7"/>
      <c r="F49" s="7"/>
      <c r="G49" s="7"/>
      <c r="H49" s="7"/>
      <c r="I49" s="7">
        <f t="shared" si="2"/>
        <v>0</v>
      </c>
      <c r="J49" s="6"/>
      <c r="K49" s="6"/>
    </row>
    <row r="50" spans="1:11" x14ac:dyDescent="0.2">
      <c r="A50" s="5"/>
      <c r="B50" s="6"/>
      <c r="C50" s="7"/>
      <c r="D50" s="7">
        <f t="shared" si="1"/>
        <v>0</v>
      </c>
      <c r="E50" s="7"/>
      <c r="F50" s="7"/>
      <c r="G50" s="7"/>
      <c r="H50" s="7"/>
      <c r="I50" s="7">
        <f t="shared" si="2"/>
        <v>0</v>
      </c>
      <c r="J50" s="6"/>
      <c r="K50" s="6"/>
    </row>
    <row r="51" spans="1:11" x14ac:dyDescent="0.2">
      <c r="A51" s="5"/>
      <c r="B51" s="6"/>
      <c r="C51" s="7"/>
      <c r="D51" s="7">
        <f t="shared" si="1"/>
        <v>0</v>
      </c>
      <c r="E51" s="7"/>
      <c r="F51" s="7"/>
      <c r="G51" s="7"/>
      <c r="H51" s="7"/>
      <c r="I51" s="7">
        <f t="shared" si="2"/>
        <v>0</v>
      </c>
      <c r="J51" s="6"/>
      <c r="K51" s="6"/>
    </row>
    <row r="52" spans="1:11" x14ac:dyDescent="0.2">
      <c r="A52" s="5"/>
      <c r="B52" s="6"/>
      <c r="C52" s="7"/>
      <c r="D52" s="7">
        <f t="shared" si="1"/>
        <v>0</v>
      </c>
      <c r="E52" s="7"/>
      <c r="F52" s="7"/>
      <c r="G52" s="7"/>
      <c r="H52" s="7"/>
      <c r="I52" s="7">
        <f t="shared" si="2"/>
        <v>0</v>
      </c>
      <c r="J52" s="6"/>
      <c r="K52" s="6"/>
    </row>
    <row r="53" spans="1:11" x14ac:dyDescent="0.2">
      <c r="A53" s="5"/>
      <c r="B53" s="6"/>
      <c r="C53" s="7"/>
      <c r="D53" s="7">
        <f t="shared" si="1"/>
        <v>0</v>
      </c>
      <c r="E53" s="7"/>
      <c r="F53" s="7"/>
      <c r="G53" s="7"/>
      <c r="H53" s="7"/>
      <c r="I53" s="7">
        <f t="shared" si="2"/>
        <v>0</v>
      </c>
      <c r="J53" s="6"/>
      <c r="K53" s="6"/>
    </row>
    <row r="54" spans="1:11" x14ac:dyDescent="0.2">
      <c r="A54" s="5"/>
      <c r="B54" s="6"/>
      <c r="C54" s="7"/>
      <c r="D54" s="7">
        <f t="shared" si="1"/>
        <v>0</v>
      </c>
      <c r="E54" s="7"/>
      <c r="F54" s="7"/>
      <c r="G54" s="7"/>
      <c r="H54" s="7"/>
      <c r="I54" s="7">
        <f t="shared" si="2"/>
        <v>0</v>
      </c>
      <c r="J54" s="6"/>
      <c r="K54" s="6"/>
    </row>
    <row r="55" spans="1:11" x14ac:dyDescent="0.2">
      <c r="A55" s="5"/>
      <c r="B55" s="6"/>
      <c r="C55" s="7"/>
      <c r="D55" s="7">
        <f t="shared" si="1"/>
        <v>0</v>
      </c>
      <c r="E55" s="7"/>
      <c r="F55" s="7"/>
      <c r="G55" s="7"/>
      <c r="H55" s="7"/>
      <c r="I55" s="7">
        <f t="shared" si="2"/>
        <v>0</v>
      </c>
      <c r="J55" s="6"/>
      <c r="K55" s="6"/>
    </row>
    <row r="56" spans="1:11" x14ac:dyDescent="0.2">
      <c r="A56" s="5"/>
      <c r="B56" s="6"/>
      <c r="C56" s="7"/>
      <c r="D56" s="7">
        <f t="shared" si="1"/>
        <v>0</v>
      </c>
      <c r="E56" s="7"/>
      <c r="F56" s="7"/>
      <c r="G56" s="7"/>
      <c r="H56" s="7"/>
      <c r="I56" s="7">
        <f t="shared" si="2"/>
        <v>0</v>
      </c>
      <c r="J56" s="6"/>
      <c r="K56" s="6"/>
    </row>
    <row r="57" spans="1:11" x14ac:dyDescent="0.2">
      <c r="A57" s="5"/>
      <c r="B57" s="6"/>
      <c r="C57" s="7"/>
      <c r="D57" s="7">
        <f t="shared" si="1"/>
        <v>0</v>
      </c>
      <c r="E57" s="7"/>
      <c r="F57" s="7"/>
      <c r="G57" s="7"/>
      <c r="H57" s="7"/>
      <c r="I57" s="7">
        <f t="shared" si="2"/>
        <v>0</v>
      </c>
      <c r="J57" s="6"/>
      <c r="K57" s="6"/>
    </row>
    <row r="58" spans="1:11" x14ac:dyDescent="0.2">
      <c r="A58" s="5"/>
      <c r="B58" s="6"/>
      <c r="C58" s="7"/>
      <c r="D58" s="7">
        <f t="shared" si="1"/>
        <v>0</v>
      </c>
      <c r="E58" s="7"/>
      <c r="F58" s="7"/>
      <c r="G58" s="7"/>
      <c r="H58" s="7"/>
      <c r="I58" s="7">
        <f t="shared" si="2"/>
        <v>0</v>
      </c>
      <c r="J58" s="6"/>
      <c r="K58" s="6"/>
    </row>
    <row r="59" spans="1:11" x14ac:dyDescent="0.2">
      <c r="A59" s="5"/>
      <c r="B59" s="6"/>
      <c r="C59" s="7"/>
      <c r="D59" s="7">
        <f t="shared" si="1"/>
        <v>0</v>
      </c>
      <c r="E59" s="7"/>
      <c r="F59" s="7"/>
      <c r="G59" s="7"/>
      <c r="H59" s="7"/>
      <c r="I59" s="7">
        <f t="shared" si="2"/>
        <v>0</v>
      </c>
      <c r="J59" s="6"/>
      <c r="K59" s="6"/>
    </row>
    <row r="60" spans="1:11" x14ac:dyDescent="0.2">
      <c r="A60" s="5"/>
      <c r="B60" s="6"/>
      <c r="C60" s="7"/>
      <c r="D60" s="7">
        <f t="shared" si="1"/>
        <v>0</v>
      </c>
      <c r="E60" s="7"/>
      <c r="F60" s="7"/>
      <c r="G60" s="7"/>
      <c r="H60" s="7"/>
      <c r="I60" s="7">
        <f t="shared" si="2"/>
        <v>0</v>
      </c>
      <c r="J60" s="6"/>
      <c r="K60" s="6"/>
    </row>
    <row r="61" spans="1:11" x14ac:dyDescent="0.2">
      <c r="A61" s="5"/>
      <c r="B61" s="6"/>
      <c r="C61" s="7"/>
      <c r="D61" s="7">
        <f t="shared" si="1"/>
        <v>0</v>
      </c>
      <c r="E61" s="7"/>
      <c r="F61" s="7"/>
      <c r="G61" s="7"/>
      <c r="H61" s="7"/>
      <c r="I61" s="7">
        <f t="shared" si="2"/>
        <v>0</v>
      </c>
      <c r="J61" s="6"/>
      <c r="K61" s="6"/>
    </row>
    <row r="62" spans="1:11" x14ac:dyDescent="0.2">
      <c r="A62" s="5"/>
      <c r="B62" s="6"/>
      <c r="C62" s="7"/>
      <c r="D62" s="7">
        <f t="shared" si="1"/>
        <v>0</v>
      </c>
      <c r="E62" s="7"/>
      <c r="F62" s="7"/>
      <c r="G62" s="7"/>
      <c r="H62" s="7"/>
      <c r="I62" s="7">
        <f t="shared" si="2"/>
        <v>0</v>
      </c>
      <c r="J62" s="6"/>
      <c r="K62" s="6"/>
    </row>
    <row r="63" spans="1:11" x14ac:dyDescent="0.2">
      <c r="A63" s="5"/>
      <c r="B63" s="6"/>
      <c r="C63" s="7"/>
      <c r="D63" s="7">
        <f t="shared" si="1"/>
        <v>0</v>
      </c>
      <c r="E63" s="7"/>
      <c r="F63" s="7"/>
      <c r="G63" s="7"/>
      <c r="H63" s="7"/>
      <c r="I63" s="7">
        <f t="shared" si="2"/>
        <v>0</v>
      </c>
      <c r="J63" s="6"/>
      <c r="K63" s="6"/>
    </row>
    <row r="64" spans="1:11" x14ac:dyDescent="0.2">
      <c r="A64" s="5"/>
      <c r="B64" s="6"/>
      <c r="C64" s="7"/>
      <c r="D64" s="7">
        <f t="shared" si="1"/>
        <v>0</v>
      </c>
      <c r="E64" s="7"/>
      <c r="F64" s="7"/>
      <c r="G64" s="7"/>
      <c r="H64" s="7"/>
      <c r="I64" s="7">
        <f t="shared" si="2"/>
        <v>0</v>
      </c>
      <c r="J64" s="6"/>
      <c r="K64" s="6"/>
    </row>
    <row r="65" spans="1:11" x14ac:dyDescent="0.2">
      <c r="A65" s="5"/>
      <c r="B65" s="6"/>
      <c r="C65" s="7"/>
      <c r="D65" s="7">
        <f t="shared" si="1"/>
        <v>0</v>
      </c>
      <c r="E65" s="7"/>
      <c r="F65" s="7"/>
      <c r="G65" s="7"/>
      <c r="H65" s="7"/>
      <c r="I65" s="7">
        <f t="shared" si="2"/>
        <v>0</v>
      </c>
      <c r="J65" s="6"/>
      <c r="K65" s="6"/>
    </row>
    <row r="66" spans="1:11" x14ac:dyDescent="0.2">
      <c r="A66" s="5"/>
      <c r="B66" s="6"/>
      <c r="C66" s="7"/>
      <c r="D66" s="7">
        <f t="shared" si="1"/>
        <v>0</v>
      </c>
      <c r="E66" s="7"/>
      <c r="F66" s="7"/>
      <c r="G66" s="7"/>
      <c r="H66" s="7"/>
      <c r="I66" s="7">
        <f t="shared" si="2"/>
        <v>0</v>
      </c>
      <c r="J66" s="6"/>
      <c r="K66" s="6"/>
    </row>
    <row r="67" spans="1:11" x14ac:dyDescent="0.2">
      <c r="A67" s="5"/>
      <c r="B67" s="6"/>
      <c r="C67" s="7"/>
      <c r="D67" s="7">
        <f t="shared" ref="D67:D68" si="3">ROUNDDOWN(C67, 1)</f>
        <v>0</v>
      </c>
      <c r="E67" s="7"/>
      <c r="F67" s="7"/>
      <c r="G67" s="7"/>
      <c r="H67" s="7"/>
      <c r="I67" s="7">
        <f t="shared" si="2"/>
        <v>0</v>
      </c>
      <c r="J67" s="6"/>
      <c r="K67" s="6"/>
    </row>
    <row r="68" spans="1:11" x14ac:dyDescent="0.2">
      <c r="A68" s="5"/>
      <c r="B68" s="6"/>
      <c r="C68" s="7"/>
      <c r="D68" s="7">
        <f t="shared" si="3"/>
        <v>0</v>
      </c>
      <c r="E68" s="7"/>
      <c r="F68" s="7"/>
      <c r="G68" s="7"/>
      <c r="H68" s="7"/>
      <c r="I68" s="7">
        <f t="shared" si="2"/>
        <v>0</v>
      </c>
      <c r="J68" s="6"/>
      <c r="K68" s="6"/>
    </row>
  </sheetData>
  <conditionalFormatting sqref="A2:D68">
    <cfRule type="notContainsBlanks" dxfId="10" priority="1">
      <formula>LEN(TRIM(A2))&gt;0</formula>
    </cfRule>
  </conditionalFormatting>
  <conditionalFormatting sqref="E2:H68">
    <cfRule type="cellIs" dxfId="9" priority="2" operator="equal">
      <formula>0</formula>
    </cfRule>
    <cfRule type="cellIs" dxfId="8" priority="7" operator="notEqual">
      <formula>1</formula>
    </cfRule>
  </conditionalFormatting>
  <conditionalFormatting sqref="I2">
    <cfRule type="cellIs" dxfId="7" priority="3" operator="equal">
      <formula>$D$2</formula>
    </cfRule>
  </conditionalFormatting>
  <conditionalFormatting sqref="J2:J68">
    <cfRule type="containsText" dxfId="6" priority="4" operator="containsText" text="N">
      <formula>NOT(ISERROR(SEARCH("N",J2)))</formula>
    </cfRule>
    <cfRule type="containsText" dxfId="5" priority="5" operator="containsText" text="Y">
      <formula>NOT(ISERROR(SEARCH("Y",J2)))</formula>
    </cfRule>
    <cfRule type="notContainsBlanks" dxfId="4" priority="6">
      <formula>LEN(TRIM(J2))&gt;0</formula>
    </cfRule>
  </conditionalFormatting>
  <dataValidations count="2">
    <dataValidation type="list" allowBlank="1" showInputMessage="1" showErrorMessage="1" sqref="K2:K68" xr:uid="{00000000-0002-0000-0500-000000000000}">
      <formula1>"BB, TG, SH, AB, AH, AS, AK, KH"</formula1>
    </dataValidation>
    <dataValidation type="list" allowBlank="1" showInputMessage="1" showErrorMessage="1" sqref="J2:J68" xr:uid="{00000000-0002-0000-0500-000001000000}">
      <formula1>"Y,N"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 tint="0.39997558519241921"/>
  </sheetPr>
  <dimension ref="A1:O100"/>
  <sheetViews>
    <sheetView tabSelected="1" workbookViewId="0">
      <selection activeCell="K8" sqref="K8"/>
    </sheetView>
  </sheetViews>
  <sheetFormatPr defaultRowHeight="21.95" customHeight="1" x14ac:dyDescent="0.2"/>
  <cols>
    <col min="1" max="1" width="13.85546875" customWidth="1"/>
    <col min="2" max="2" width="14.7109375" customWidth="1"/>
    <col min="3" max="4" width="10.42578125" customWidth="1"/>
    <col min="5" max="5" width="10.28515625" customWidth="1"/>
    <col min="6" max="6" width="10.7109375" customWidth="1"/>
    <col min="7" max="8" width="9.85546875" customWidth="1"/>
    <col min="9" max="9" width="11.28515625" customWidth="1"/>
    <col min="10" max="10" width="13.140625" customWidth="1"/>
    <col min="11" max="11" width="15" customWidth="1"/>
    <col min="12" max="12" width="15.85546875" customWidth="1"/>
    <col min="13" max="13" width="18.7109375" customWidth="1"/>
    <col min="14" max="14" width="17.28515625" customWidth="1"/>
    <col min="15" max="15" width="17.85546875" customWidth="1"/>
    <col min="16" max="16" width="14.7109375" customWidth="1"/>
  </cols>
  <sheetData>
    <row r="1" spans="1:15" ht="21.9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>
        <v>20</v>
      </c>
      <c r="F1" s="1">
        <v>10</v>
      </c>
      <c r="G1" s="1">
        <v>1</v>
      </c>
      <c r="H1" s="43">
        <v>0.1</v>
      </c>
      <c r="I1" s="1" t="s">
        <v>8</v>
      </c>
      <c r="J1" s="1" t="s">
        <v>9</v>
      </c>
      <c r="K1" s="1" t="s">
        <v>10</v>
      </c>
      <c r="M1" s="2" t="s">
        <v>11</v>
      </c>
      <c r="N1" s="3" t="s">
        <v>8</v>
      </c>
      <c r="O1" s="4" t="s">
        <v>12</v>
      </c>
    </row>
    <row r="2" spans="1:15" ht="21.95" customHeight="1" x14ac:dyDescent="0.2">
      <c r="A2" s="5"/>
      <c r="B2" s="6"/>
      <c r="C2" s="7">
        <v>211.28</v>
      </c>
      <c r="D2" s="40">
        <f t="shared" ref="D2:D10" si="0">ROUNDDOWN(C2, 1)</f>
        <v>211.2</v>
      </c>
      <c r="E2" s="41">
        <f>IF((INT(D2/E$1)*E$1)&gt;$N$8,$N$8,INT(D2/E$1)*E$1)</f>
        <v>200</v>
      </c>
      <c r="F2" s="41">
        <f>IF(INT(((C2-E2)/F$1)*F$1)&gt;$N$9,$N$9,INT((C2-E2)/F$1)*F$1)</f>
        <v>10</v>
      </c>
      <c r="G2" s="41">
        <f>IF(INT(((C2-E2-F2)/G$1)*G$1)&gt;$N$10,$N$10,INT((C2-E2-F2)/G$1)*G$1)</f>
        <v>1</v>
      </c>
      <c r="H2" s="41">
        <f>IF(ROUND(D2-E2-F2-G2,1)&gt;$N$11,$N$11,ROUND(D2-E2-F2-G2,1))</f>
        <v>0.2</v>
      </c>
      <c r="I2" s="40">
        <f t="shared" ref="I2:I12" si="1">SUM(E2:H2)</f>
        <v>211.2</v>
      </c>
      <c r="J2" s="6"/>
      <c r="K2" s="6"/>
      <c r="M2" s="8">
        <f>SUM(C2:C100)</f>
        <v>2191.5299999999997</v>
      </c>
      <c r="N2" s="9">
        <f>SUM(I2:I100, O2-O4)</f>
        <v>2191.4</v>
      </c>
      <c r="O2" s="36">
        <f>'Cash Claims'!N2</f>
        <v>0</v>
      </c>
    </row>
    <row r="3" spans="1:15" ht="21.95" customHeight="1" x14ac:dyDescent="0.2">
      <c r="A3" s="5"/>
      <c r="B3" s="6"/>
      <c r="C3" s="7">
        <v>253.5</v>
      </c>
      <c r="D3" s="40">
        <f t="shared" si="0"/>
        <v>253.5</v>
      </c>
      <c r="E3" s="41">
        <f t="shared" ref="E3:E6" si="2">IF((INT(D3/E$1)*E$1)&gt;$N$8,$N$8,INT(D3/E$1)*E$1)</f>
        <v>240</v>
      </c>
      <c r="F3" s="41">
        <f>IF(INT(((C3-E3)/F$1)*F$1)&gt;$N$9,$N$9,INT((C3-E3)/F$1)*F$1)</f>
        <v>10</v>
      </c>
      <c r="G3" s="41">
        <f t="shared" ref="G3:G6" si="3">IF(INT(((C3-E3-F3)/G$1)*G$1)&gt;$N$10,$N$10,INT((C3-E3-F3)/G$1)*G$1)</f>
        <v>3</v>
      </c>
      <c r="H3" s="41">
        <f t="shared" ref="H3:H6" si="4">IF(ROUND(D3-E3-F3-G3,1)&gt;$N$11,$N$11,ROUND(D3-E3-F3-G3,1))</f>
        <v>0.5</v>
      </c>
      <c r="I3" s="40">
        <f>SUM(E3:H3)</f>
        <v>253.5</v>
      </c>
      <c r="J3" s="6"/>
      <c r="K3" s="10"/>
      <c r="M3" s="2" t="s">
        <v>13</v>
      </c>
      <c r="N3" s="3" t="s">
        <v>14</v>
      </c>
      <c r="O3" s="11" t="s">
        <v>28</v>
      </c>
    </row>
    <row r="4" spans="1:15" ht="21.95" customHeight="1" x14ac:dyDescent="0.2">
      <c r="A4" s="5"/>
      <c r="B4" s="6"/>
      <c r="C4" s="7">
        <v>256.75</v>
      </c>
      <c r="D4" s="40">
        <f>ROUNDDOWN(C4, 1)</f>
        <v>256.7</v>
      </c>
      <c r="E4" s="41">
        <f t="shared" si="2"/>
        <v>240</v>
      </c>
      <c r="F4" s="41">
        <f t="shared" ref="F3:F6" si="5">IF(INT(((C4-E4)/F$1)*F$1)&gt;$N$9,$N$9,INT((C4-E4)/F$1)*F$1)</f>
        <v>10</v>
      </c>
      <c r="G4" s="41">
        <f t="shared" si="3"/>
        <v>6</v>
      </c>
      <c r="H4" s="41">
        <f t="shared" si="4"/>
        <v>0.7</v>
      </c>
      <c r="I4" s="40">
        <f t="shared" si="1"/>
        <v>256.7</v>
      </c>
      <c r="J4" s="6"/>
      <c r="K4" s="6"/>
      <c r="M4" s="8">
        <f>M2</f>
        <v>2191.5299999999997</v>
      </c>
      <c r="N4" s="9">
        <f>N2</f>
        <v>2191.4</v>
      </c>
      <c r="O4" s="36">
        <f>'Cash Claims'!N4</f>
        <v>0</v>
      </c>
    </row>
    <row r="5" spans="1:15" ht="21.95" customHeight="1" x14ac:dyDescent="0.2">
      <c r="A5" s="5"/>
      <c r="B5" s="6"/>
      <c r="C5" s="7">
        <v>1320</v>
      </c>
      <c r="D5" s="40">
        <f t="shared" si="0"/>
        <v>1320</v>
      </c>
      <c r="E5" s="41">
        <f t="shared" si="2"/>
        <v>1320</v>
      </c>
      <c r="F5" s="41">
        <f t="shared" si="5"/>
        <v>0</v>
      </c>
      <c r="G5" s="41">
        <f t="shared" si="3"/>
        <v>0</v>
      </c>
      <c r="H5" s="41">
        <f t="shared" si="4"/>
        <v>0</v>
      </c>
      <c r="I5" s="40">
        <f t="shared" si="1"/>
        <v>1320</v>
      </c>
      <c r="J5" s="6"/>
      <c r="K5" s="6"/>
    </row>
    <row r="6" spans="1:15" ht="21.95" customHeight="1" x14ac:dyDescent="0.2">
      <c r="A6" s="5"/>
      <c r="B6" s="6"/>
      <c r="C6" s="7">
        <v>150</v>
      </c>
      <c r="D6" s="40">
        <f t="shared" si="0"/>
        <v>150</v>
      </c>
      <c r="E6" s="41">
        <f t="shared" si="2"/>
        <v>140</v>
      </c>
      <c r="F6" s="41">
        <f t="shared" si="5"/>
        <v>10</v>
      </c>
      <c r="G6" s="41">
        <f t="shared" si="3"/>
        <v>0</v>
      </c>
      <c r="H6" s="41">
        <f t="shared" si="4"/>
        <v>0</v>
      </c>
      <c r="I6" s="40">
        <f t="shared" si="1"/>
        <v>150</v>
      </c>
      <c r="J6" s="6"/>
      <c r="K6" s="6"/>
      <c r="M6" s="12">
        <f>SUM(O8:O11)</f>
        <v>1808.6</v>
      </c>
    </row>
    <row r="7" spans="1:15" ht="21.95" customHeight="1" x14ac:dyDescent="0.2">
      <c r="A7" s="5"/>
      <c r="B7" s="6"/>
      <c r="C7" s="7"/>
      <c r="D7" s="40">
        <f t="shared" si="0"/>
        <v>0</v>
      </c>
      <c r="E7" s="41"/>
      <c r="F7" s="41"/>
      <c r="G7" s="41"/>
      <c r="H7" s="41"/>
      <c r="I7" s="40">
        <f t="shared" si="1"/>
        <v>0</v>
      </c>
      <c r="J7" s="6"/>
      <c r="K7" s="6"/>
      <c r="M7" s="13" t="s">
        <v>15</v>
      </c>
      <c r="N7" s="14" t="s">
        <v>16</v>
      </c>
      <c r="O7" s="15" t="s">
        <v>17</v>
      </c>
    </row>
    <row r="8" spans="1:15" ht="21.95" customHeight="1" x14ac:dyDescent="0.2">
      <c r="A8" s="5"/>
      <c r="B8" s="6"/>
      <c r="C8" s="7"/>
      <c r="D8" s="40">
        <f t="shared" si="0"/>
        <v>0</v>
      </c>
      <c r="E8" s="41"/>
      <c r="F8" s="41"/>
      <c r="G8" s="41"/>
      <c r="H8" s="41"/>
      <c r="I8" s="40">
        <f t="shared" si="1"/>
        <v>0</v>
      </c>
      <c r="J8" s="6"/>
      <c r="K8" s="6"/>
      <c r="M8" s="16" t="s">
        <v>18</v>
      </c>
      <c r="N8" s="17">
        <v>2000</v>
      </c>
      <c r="O8" s="18">
        <f>SUM(N8-N14)</f>
        <v>-140</v>
      </c>
    </row>
    <row r="9" spans="1:15" ht="21.95" customHeight="1" x14ac:dyDescent="0.2">
      <c r="A9" s="5"/>
      <c r="B9" s="6"/>
      <c r="C9" s="7"/>
      <c r="D9" s="40">
        <f t="shared" si="0"/>
        <v>0</v>
      </c>
      <c r="E9" s="41"/>
      <c r="F9" s="41"/>
      <c r="G9" s="41"/>
      <c r="H9" s="41"/>
      <c r="I9" s="40">
        <f t="shared" si="1"/>
        <v>0</v>
      </c>
      <c r="J9" s="6"/>
      <c r="K9" s="6"/>
      <c r="M9" s="16" t="s">
        <v>19</v>
      </c>
      <c r="N9" s="17">
        <v>1650</v>
      </c>
      <c r="O9" s="19">
        <f>SUM(N9-N15)</f>
        <v>1610</v>
      </c>
    </row>
    <row r="10" spans="1:15" ht="21.95" customHeight="1" x14ac:dyDescent="0.2">
      <c r="A10" s="5"/>
      <c r="B10" s="6"/>
      <c r="C10" s="7"/>
      <c r="D10" s="40">
        <f t="shared" si="0"/>
        <v>0</v>
      </c>
      <c r="E10" s="41"/>
      <c r="F10" s="41"/>
      <c r="G10" s="41"/>
      <c r="H10" s="41"/>
      <c r="I10" s="40">
        <f t="shared" si="1"/>
        <v>0</v>
      </c>
      <c r="J10" s="6"/>
      <c r="K10" s="6"/>
      <c r="M10" s="20" t="s">
        <v>20</v>
      </c>
      <c r="N10" s="21">
        <v>300</v>
      </c>
      <c r="O10" s="19">
        <f>SUM(N10-N16)</f>
        <v>290</v>
      </c>
    </row>
    <row r="11" spans="1:15" ht="21.95" customHeight="1" x14ac:dyDescent="0.2">
      <c r="A11" s="5"/>
      <c r="B11" s="6"/>
      <c r="C11" s="7"/>
      <c r="D11" s="40">
        <f t="shared" ref="D11:D74" si="6">ROUNDDOWN(C11, 1)</f>
        <v>0</v>
      </c>
      <c r="E11" s="41"/>
      <c r="F11" s="41"/>
      <c r="G11" s="41"/>
      <c r="H11" s="41"/>
      <c r="I11" s="40">
        <f t="shared" si="1"/>
        <v>0</v>
      </c>
      <c r="J11" s="6"/>
      <c r="K11" s="6"/>
      <c r="M11" s="22" t="s">
        <v>21</v>
      </c>
      <c r="N11" s="23">
        <v>50</v>
      </c>
      <c r="O11" s="24">
        <f>SUM(N11-N17)</f>
        <v>48.6</v>
      </c>
    </row>
    <row r="12" spans="1:15" ht="21.95" customHeight="1" x14ac:dyDescent="0.2">
      <c r="A12" s="5"/>
      <c r="B12" s="6"/>
      <c r="C12" s="7"/>
      <c r="D12" s="40">
        <f t="shared" si="6"/>
        <v>0</v>
      </c>
      <c r="E12" s="41"/>
      <c r="F12" s="41"/>
      <c r="G12" s="41"/>
      <c r="H12" s="41"/>
      <c r="I12" s="40">
        <f t="shared" si="1"/>
        <v>0</v>
      </c>
      <c r="J12" s="6"/>
      <c r="K12" s="6"/>
    </row>
    <row r="13" spans="1:15" ht="21.95" customHeight="1" x14ac:dyDescent="0.2">
      <c r="A13" s="5"/>
      <c r="B13" s="6"/>
      <c r="C13" s="7"/>
      <c r="D13" s="40">
        <f t="shared" si="6"/>
        <v>0</v>
      </c>
      <c r="E13" s="41"/>
      <c r="F13" s="41"/>
      <c r="G13" s="41"/>
      <c r="H13" s="41"/>
      <c r="I13" s="40">
        <f t="shared" ref="I13:I67" si="7">SUM(E13:G13)</f>
        <v>0</v>
      </c>
      <c r="J13" s="6"/>
      <c r="K13" s="6"/>
      <c r="M13" s="25"/>
      <c r="N13" s="25" t="s">
        <v>22</v>
      </c>
      <c r="O13" s="26" t="s">
        <v>23</v>
      </c>
    </row>
    <row r="14" spans="1:15" ht="21.95" customHeight="1" x14ac:dyDescent="0.2">
      <c r="A14" s="5"/>
      <c r="B14" s="6"/>
      <c r="C14" s="7"/>
      <c r="D14" s="40">
        <f t="shared" si="6"/>
        <v>0</v>
      </c>
      <c r="E14" s="41"/>
      <c r="F14" s="41"/>
      <c r="G14" s="41"/>
      <c r="H14" s="41"/>
      <c r="I14" s="40">
        <f t="shared" si="7"/>
        <v>0</v>
      </c>
      <c r="J14" s="6"/>
      <c r="K14" s="6"/>
      <c r="M14" s="27" t="s">
        <v>4</v>
      </c>
      <c r="N14" s="18">
        <f>SUM(E2:E100, 'Cash Claims'!D21)</f>
        <v>2140</v>
      </c>
      <c r="O14" s="28">
        <f>SUM(M2-N2)</f>
        <v>0.12999999999965439</v>
      </c>
    </row>
    <row r="15" spans="1:15" ht="21.95" customHeight="1" x14ac:dyDescent="0.2">
      <c r="A15" s="5"/>
      <c r="B15" s="6"/>
      <c r="C15" s="7"/>
      <c r="D15" s="40">
        <f t="shared" si="6"/>
        <v>0</v>
      </c>
      <c r="E15" s="41"/>
      <c r="F15" s="41"/>
      <c r="G15" s="41"/>
      <c r="H15" s="41"/>
      <c r="I15" s="40">
        <f t="shared" si="7"/>
        <v>0</v>
      </c>
      <c r="J15" s="6"/>
      <c r="K15" s="6"/>
      <c r="M15" s="2" t="s">
        <v>24</v>
      </c>
      <c r="N15" s="19">
        <f>SUM(F2:F100, 'Cash Claims'!E21)</f>
        <v>40</v>
      </c>
      <c r="O15" s="13" t="s">
        <v>25</v>
      </c>
    </row>
    <row r="16" spans="1:15" ht="21.95" customHeight="1" x14ac:dyDescent="0.2">
      <c r="A16" s="5"/>
      <c r="B16" s="6"/>
      <c r="C16" s="7"/>
      <c r="D16" s="40">
        <f t="shared" si="6"/>
        <v>0</v>
      </c>
      <c r="E16" s="41"/>
      <c r="F16" s="41"/>
      <c r="G16" s="41"/>
      <c r="H16" s="41"/>
      <c r="I16" s="40">
        <f t="shared" si="7"/>
        <v>0</v>
      </c>
      <c r="J16" s="6"/>
      <c r="K16" s="6"/>
      <c r="M16" s="29" t="s">
        <v>26</v>
      </c>
      <c r="N16" s="30">
        <f>SUM(G2:G100, 'Cash Claims'!F21)</f>
        <v>10</v>
      </c>
      <c r="O16" s="28">
        <f>O14</f>
        <v>0.12999999999965439</v>
      </c>
    </row>
    <row r="17" spans="1:14" ht="21.95" customHeight="1" x14ac:dyDescent="0.2">
      <c r="A17" s="5"/>
      <c r="B17" s="6"/>
      <c r="C17" s="7"/>
      <c r="D17" s="40">
        <f t="shared" si="6"/>
        <v>0</v>
      </c>
      <c r="E17" s="41"/>
      <c r="F17" s="41"/>
      <c r="G17" s="41"/>
      <c r="H17" s="41"/>
      <c r="I17" s="40">
        <f t="shared" si="7"/>
        <v>0</v>
      </c>
      <c r="J17" s="6"/>
      <c r="K17" s="6"/>
      <c r="M17" s="31" t="s">
        <v>27</v>
      </c>
      <c r="N17" s="32">
        <f>SUM(H2:H100)</f>
        <v>1.4</v>
      </c>
    </row>
    <row r="18" spans="1:14" ht="21.95" customHeight="1" x14ac:dyDescent="0.2">
      <c r="A18" s="5"/>
      <c r="B18" s="6"/>
      <c r="C18" s="7"/>
      <c r="D18" s="40">
        <f t="shared" si="6"/>
        <v>0</v>
      </c>
      <c r="E18" s="41"/>
      <c r="F18" s="41"/>
      <c r="G18" s="41"/>
      <c r="H18" s="41"/>
      <c r="I18" s="40">
        <f>SUM(E18:G18)</f>
        <v>0</v>
      </c>
      <c r="J18" s="6"/>
      <c r="K18" s="6"/>
    </row>
    <row r="19" spans="1:14" ht="21.95" customHeight="1" x14ac:dyDescent="0.2">
      <c r="A19" s="5"/>
      <c r="B19" s="6"/>
      <c r="C19" s="7"/>
      <c r="D19" s="40">
        <f t="shared" si="6"/>
        <v>0</v>
      </c>
      <c r="E19" s="41"/>
      <c r="F19" s="41"/>
      <c r="G19" s="41"/>
      <c r="H19" s="41"/>
      <c r="I19" s="40">
        <f t="shared" si="7"/>
        <v>0</v>
      </c>
      <c r="J19" s="6"/>
      <c r="K19" s="6"/>
    </row>
    <row r="20" spans="1:14" ht="21.95" customHeight="1" x14ac:dyDescent="0.2">
      <c r="A20" s="5"/>
      <c r="B20" s="6"/>
      <c r="C20" s="7"/>
      <c r="D20" s="40">
        <f t="shared" si="6"/>
        <v>0</v>
      </c>
      <c r="E20" s="41"/>
      <c r="F20" s="41"/>
      <c r="G20" s="41"/>
      <c r="H20" s="41"/>
      <c r="I20" s="40">
        <f t="shared" si="7"/>
        <v>0</v>
      </c>
      <c r="J20" s="6"/>
      <c r="K20" s="6"/>
    </row>
    <row r="21" spans="1:14" ht="21.95" customHeight="1" x14ac:dyDescent="0.2">
      <c r="A21" s="5"/>
      <c r="B21" s="6"/>
      <c r="C21" s="7"/>
      <c r="D21" s="40">
        <f t="shared" si="6"/>
        <v>0</v>
      </c>
      <c r="E21" s="41"/>
      <c r="F21" s="41"/>
      <c r="G21" s="41"/>
      <c r="H21" s="41"/>
      <c r="I21" s="40">
        <f>SUM(E21:H21)</f>
        <v>0</v>
      </c>
      <c r="J21" s="6"/>
      <c r="K21" s="6"/>
    </row>
    <row r="22" spans="1:14" ht="21.95" customHeight="1" x14ac:dyDescent="0.2">
      <c r="A22" s="5"/>
      <c r="B22" s="6"/>
      <c r="C22" s="7"/>
      <c r="D22" s="40">
        <f t="shared" si="6"/>
        <v>0</v>
      </c>
      <c r="E22" s="41"/>
      <c r="F22" s="41"/>
      <c r="G22" s="41"/>
      <c r="H22" s="41"/>
      <c r="I22" s="40">
        <f>SUM(E22:H22)</f>
        <v>0</v>
      </c>
      <c r="J22" s="6"/>
      <c r="K22" s="6"/>
    </row>
    <row r="23" spans="1:14" ht="21.95" customHeight="1" x14ac:dyDescent="0.2">
      <c r="A23" s="5"/>
      <c r="B23" s="6"/>
      <c r="C23" s="7"/>
      <c r="D23" s="40">
        <f t="shared" si="6"/>
        <v>0</v>
      </c>
      <c r="E23" s="41"/>
      <c r="F23" s="41"/>
      <c r="G23" s="41"/>
      <c r="H23" s="41"/>
      <c r="I23" s="40">
        <f t="shared" si="7"/>
        <v>0</v>
      </c>
      <c r="J23" s="6"/>
      <c r="K23" s="6"/>
    </row>
    <row r="24" spans="1:14" ht="21.95" customHeight="1" x14ac:dyDescent="0.2">
      <c r="A24" s="5"/>
      <c r="B24" s="6"/>
      <c r="C24" s="7"/>
      <c r="D24" s="40">
        <f t="shared" si="6"/>
        <v>0</v>
      </c>
      <c r="E24" s="41"/>
      <c r="F24" s="41"/>
      <c r="G24" s="41"/>
      <c r="H24" s="41"/>
      <c r="I24" s="40">
        <f t="shared" si="7"/>
        <v>0</v>
      </c>
      <c r="J24" s="6"/>
      <c r="K24" s="6"/>
    </row>
    <row r="25" spans="1:14" ht="21.95" customHeight="1" x14ac:dyDescent="0.2">
      <c r="A25" s="5"/>
      <c r="B25" s="6"/>
      <c r="C25" s="7"/>
      <c r="D25" s="40">
        <f t="shared" si="6"/>
        <v>0</v>
      </c>
      <c r="E25" s="41"/>
      <c r="F25" s="41"/>
      <c r="G25" s="41"/>
      <c r="H25" s="41"/>
      <c r="I25" s="40">
        <f t="shared" si="7"/>
        <v>0</v>
      </c>
      <c r="J25" s="6"/>
      <c r="K25" s="6"/>
    </row>
    <row r="26" spans="1:14" ht="21.95" customHeight="1" x14ac:dyDescent="0.2">
      <c r="A26" s="5"/>
      <c r="B26" s="6"/>
      <c r="C26" s="7"/>
      <c r="D26" s="40">
        <f t="shared" si="6"/>
        <v>0</v>
      </c>
      <c r="E26" s="41"/>
      <c r="F26" s="41"/>
      <c r="G26" s="41"/>
      <c r="H26" s="41"/>
      <c r="I26" s="40">
        <f t="shared" si="7"/>
        <v>0</v>
      </c>
      <c r="J26" s="6"/>
      <c r="K26" s="6"/>
    </row>
    <row r="27" spans="1:14" ht="21.95" customHeight="1" x14ac:dyDescent="0.2">
      <c r="A27" s="5"/>
      <c r="B27" s="6"/>
      <c r="C27" s="7"/>
      <c r="D27" s="40">
        <f t="shared" si="6"/>
        <v>0</v>
      </c>
      <c r="E27" s="41"/>
      <c r="F27" s="41"/>
      <c r="G27" s="41"/>
      <c r="H27" s="41"/>
      <c r="I27" s="40">
        <f t="shared" si="7"/>
        <v>0</v>
      </c>
      <c r="J27" s="6"/>
      <c r="K27" s="6"/>
    </row>
    <row r="28" spans="1:14" ht="21.95" customHeight="1" x14ac:dyDescent="0.2">
      <c r="A28" s="5"/>
      <c r="B28" s="6"/>
      <c r="C28" s="7"/>
      <c r="D28" s="40">
        <f t="shared" si="6"/>
        <v>0</v>
      </c>
      <c r="E28" s="41"/>
      <c r="F28" s="41"/>
      <c r="G28" s="41"/>
      <c r="H28" s="41"/>
      <c r="I28" s="40">
        <f t="shared" si="7"/>
        <v>0</v>
      </c>
      <c r="J28" s="6"/>
      <c r="K28" s="6"/>
    </row>
    <row r="29" spans="1:14" ht="21.95" customHeight="1" x14ac:dyDescent="0.2">
      <c r="A29" s="5"/>
      <c r="B29" s="6"/>
      <c r="C29" s="7"/>
      <c r="D29" s="40">
        <f t="shared" si="6"/>
        <v>0</v>
      </c>
      <c r="E29" s="41"/>
      <c r="F29" s="41"/>
      <c r="G29" s="41"/>
      <c r="H29" s="41"/>
      <c r="I29" s="40">
        <f t="shared" si="7"/>
        <v>0</v>
      </c>
      <c r="J29" s="6"/>
      <c r="K29" s="6"/>
    </row>
    <row r="30" spans="1:14" ht="21.95" customHeight="1" x14ac:dyDescent="0.2">
      <c r="A30" s="5"/>
      <c r="B30" s="6"/>
      <c r="C30" s="7"/>
      <c r="D30" s="40">
        <f t="shared" si="6"/>
        <v>0</v>
      </c>
      <c r="E30" s="41"/>
      <c r="F30" s="41"/>
      <c r="G30" s="41"/>
      <c r="H30" s="41"/>
      <c r="I30" s="40">
        <f t="shared" si="7"/>
        <v>0</v>
      </c>
      <c r="J30" s="6"/>
      <c r="K30" s="6"/>
    </row>
    <row r="31" spans="1:14" ht="21.95" customHeight="1" x14ac:dyDescent="0.2">
      <c r="A31" s="5"/>
      <c r="B31" s="6"/>
      <c r="C31" s="7"/>
      <c r="D31" s="40">
        <f t="shared" si="6"/>
        <v>0</v>
      </c>
      <c r="E31" s="41"/>
      <c r="F31" s="41"/>
      <c r="G31" s="41"/>
      <c r="H31" s="41"/>
      <c r="I31" s="40">
        <f t="shared" si="7"/>
        <v>0</v>
      </c>
      <c r="J31" s="6"/>
      <c r="K31" s="6"/>
    </row>
    <row r="32" spans="1:14" ht="21.95" customHeight="1" x14ac:dyDescent="0.2">
      <c r="A32" s="5"/>
      <c r="B32" s="6"/>
      <c r="C32" s="7"/>
      <c r="D32" s="40">
        <f t="shared" si="6"/>
        <v>0</v>
      </c>
      <c r="E32" s="41"/>
      <c r="F32" s="41"/>
      <c r="G32" s="41"/>
      <c r="H32" s="41"/>
      <c r="I32" s="40">
        <f t="shared" si="7"/>
        <v>0</v>
      </c>
      <c r="J32" s="6"/>
      <c r="K32" s="6"/>
    </row>
    <row r="33" spans="1:11" ht="21.95" customHeight="1" x14ac:dyDescent="0.2">
      <c r="A33" s="5"/>
      <c r="B33" s="6"/>
      <c r="C33" s="7"/>
      <c r="D33" s="40">
        <f t="shared" si="6"/>
        <v>0</v>
      </c>
      <c r="E33" s="41"/>
      <c r="F33" s="41"/>
      <c r="G33" s="41"/>
      <c r="H33" s="41"/>
      <c r="I33" s="40">
        <f t="shared" si="7"/>
        <v>0</v>
      </c>
      <c r="J33" s="6"/>
      <c r="K33" s="6"/>
    </row>
    <row r="34" spans="1:11" ht="21.95" customHeight="1" x14ac:dyDescent="0.2">
      <c r="A34" s="5"/>
      <c r="B34" s="6"/>
      <c r="C34" s="7"/>
      <c r="D34" s="40">
        <f t="shared" si="6"/>
        <v>0</v>
      </c>
      <c r="E34" s="41"/>
      <c r="F34" s="41"/>
      <c r="G34" s="41"/>
      <c r="H34" s="41"/>
      <c r="I34" s="40">
        <f t="shared" si="7"/>
        <v>0</v>
      </c>
      <c r="J34" s="6"/>
      <c r="K34" s="6"/>
    </row>
    <row r="35" spans="1:11" ht="21.95" customHeight="1" x14ac:dyDescent="0.2">
      <c r="A35" s="5"/>
      <c r="B35" s="6"/>
      <c r="C35" s="7"/>
      <c r="D35" s="40">
        <f t="shared" si="6"/>
        <v>0</v>
      </c>
      <c r="E35" s="41"/>
      <c r="F35" s="41"/>
      <c r="G35" s="41"/>
      <c r="H35" s="41"/>
      <c r="I35" s="40">
        <f t="shared" si="7"/>
        <v>0</v>
      </c>
      <c r="J35" s="6"/>
      <c r="K35" s="6"/>
    </row>
    <row r="36" spans="1:11" ht="21.95" customHeight="1" x14ac:dyDescent="0.2">
      <c r="A36" s="5"/>
      <c r="B36" s="6"/>
      <c r="C36" s="7"/>
      <c r="D36" s="40">
        <f t="shared" si="6"/>
        <v>0</v>
      </c>
      <c r="E36" s="41"/>
      <c r="F36" s="41"/>
      <c r="G36" s="41"/>
      <c r="H36" s="41"/>
      <c r="I36" s="40">
        <f t="shared" si="7"/>
        <v>0</v>
      </c>
      <c r="J36" s="6"/>
      <c r="K36" s="6"/>
    </row>
    <row r="37" spans="1:11" ht="21.95" customHeight="1" x14ac:dyDescent="0.2">
      <c r="A37" s="5"/>
      <c r="B37" s="6"/>
      <c r="C37" s="7"/>
      <c r="D37" s="40">
        <f t="shared" si="6"/>
        <v>0</v>
      </c>
      <c r="E37" s="41"/>
      <c r="F37" s="41"/>
      <c r="G37" s="41"/>
      <c r="H37" s="41"/>
      <c r="I37" s="40">
        <f t="shared" si="7"/>
        <v>0</v>
      </c>
      <c r="J37" s="6"/>
      <c r="K37" s="6"/>
    </row>
    <row r="38" spans="1:11" ht="21.95" customHeight="1" x14ac:dyDescent="0.2">
      <c r="A38" s="5"/>
      <c r="B38" s="6"/>
      <c r="C38" s="7"/>
      <c r="D38" s="40">
        <f t="shared" si="6"/>
        <v>0</v>
      </c>
      <c r="E38" s="41"/>
      <c r="F38" s="41"/>
      <c r="G38" s="41"/>
      <c r="H38" s="41"/>
      <c r="I38" s="40">
        <f t="shared" si="7"/>
        <v>0</v>
      </c>
      <c r="J38" s="6"/>
      <c r="K38" s="6"/>
    </row>
    <row r="39" spans="1:11" ht="21.95" customHeight="1" x14ac:dyDescent="0.2">
      <c r="A39" s="5"/>
      <c r="B39" s="6"/>
      <c r="C39" s="7"/>
      <c r="D39" s="40">
        <f t="shared" si="6"/>
        <v>0</v>
      </c>
      <c r="E39" s="41"/>
      <c r="F39" s="41"/>
      <c r="G39" s="41"/>
      <c r="H39" s="41"/>
      <c r="I39" s="40">
        <f t="shared" si="7"/>
        <v>0</v>
      </c>
      <c r="J39" s="6"/>
      <c r="K39" s="6"/>
    </row>
    <row r="40" spans="1:11" ht="21.95" customHeight="1" x14ac:dyDescent="0.2">
      <c r="A40" s="5"/>
      <c r="B40" s="6"/>
      <c r="C40" s="7"/>
      <c r="D40" s="40">
        <f t="shared" si="6"/>
        <v>0</v>
      </c>
      <c r="E40" s="41"/>
      <c r="F40" s="41"/>
      <c r="G40" s="41"/>
      <c r="H40" s="41"/>
      <c r="I40" s="40">
        <f t="shared" si="7"/>
        <v>0</v>
      </c>
      <c r="J40" s="6"/>
      <c r="K40" s="6"/>
    </row>
    <row r="41" spans="1:11" ht="21.95" customHeight="1" x14ac:dyDescent="0.2">
      <c r="A41" s="5"/>
      <c r="B41" s="6"/>
      <c r="C41" s="7"/>
      <c r="D41" s="40">
        <f t="shared" si="6"/>
        <v>0</v>
      </c>
      <c r="E41" s="41"/>
      <c r="F41" s="41"/>
      <c r="G41" s="41"/>
      <c r="H41" s="41"/>
      <c r="I41" s="40">
        <f t="shared" si="7"/>
        <v>0</v>
      </c>
      <c r="J41" s="6"/>
      <c r="K41" s="6"/>
    </row>
    <row r="42" spans="1:11" ht="21.95" customHeight="1" x14ac:dyDescent="0.2">
      <c r="A42" s="5"/>
      <c r="B42" s="6"/>
      <c r="C42" s="7"/>
      <c r="D42" s="40">
        <f t="shared" si="6"/>
        <v>0</v>
      </c>
      <c r="E42" s="41"/>
      <c r="F42" s="41"/>
      <c r="G42" s="41"/>
      <c r="H42" s="41"/>
      <c r="I42" s="40">
        <f t="shared" si="7"/>
        <v>0</v>
      </c>
      <c r="J42" s="6"/>
      <c r="K42" s="6"/>
    </row>
    <row r="43" spans="1:11" ht="21.95" customHeight="1" x14ac:dyDescent="0.2">
      <c r="A43" s="5"/>
      <c r="B43" s="6"/>
      <c r="C43" s="7"/>
      <c r="D43" s="40">
        <f t="shared" si="6"/>
        <v>0</v>
      </c>
      <c r="E43" s="41"/>
      <c r="F43" s="41"/>
      <c r="G43" s="41"/>
      <c r="H43" s="41"/>
      <c r="I43" s="40">
        <f t="shared" si="7"/>
        <v>0</v>
      </c>
      <c r="J43" s="6"/>
      <c r="K43" s="6"/>
    </row>
    <row r="44" spans="1:11" ht="21.95" customHeight="1" x14ac:dyDescent="0.2">
      <c r="A44" s="5"/>
      <c r="B44" s="6"/>
      <c r="C44" s="7"/>
      <c r="D44" s="40">
        <f t="shared" si="6"/>
        <v>0</v>
      </c>
      <c r="E44" s="41"/>
      <c r="F44" s="41"/>
      <c r="G44" s="41"/>
      <c r="H44" s="41"/>
      <c r="I44" s="40">
        <f t="shared" si="7"/>
        <v>0</v>
      </c>
      <c r="J44" s="6"/>
      <c r="K44" s="6"/>
    </row>
    <row r="45" spans="1:11" ht="21.95" customHeight="1" x14ac:dyDescent="0.2">
      <c r="A45" s="5"/>
      <c r="B45" s="6"/>
      <c r="C45" s="7"/>
      <c r="D45" s="40">
        <f t="shared" si="6"/>
        <v>0</v>
      </c>
      <c r="E45" s="41"/>
      <c r="F45" s="41"/>
      <c r="G45" s="41"/>
      <c r="H45" s="41"/>
      <c r="I45" s="40">
        <f t="shared" si="7"/>
        <v>0</v>
      </c>
      <c r="J45" s="6"/>
      <c r="K45" s="6"/>
    </row>
    <row r="46" spans="1:11" ht="21.95" customHeight="1" x14ac:dyDescent="0.2">
      <c r="A46" s="5"/>
      <c r="B46" s="6"/>
      <c r="C46" s="7"/>
      <c r="D46" s="40">
        <f t="shared" si="6"/>
        <v>0</v>
      </c>
      <c r="E46" s="41"/>
      <c r="F46" s="41"/>
      <c r="G46" s="41"/>
      <c r="H46" s="41"/>
      <c r="I46" s="40">
        <f t="shared" si="7"/>
        <v>0</v>
      </c>
      <c r="J46" s="6"/>
      <c r="K46" s="6"/>
    </row>
    <row r="47" spans="1:11" ht="21.95" customHeight="1" x14ac:dyDescent="0.2">
      <c r="A47" s="5"/>
      <c r="B47" s="6"/>
      <c r="C47" s="7"/>
      <c r="D47" s="40">
        <f t="shared" si="6"/>
        <v>0</v>
      </c>
      <c r="E47" s="41"/>
      <c r="F47" s="41"/>
      <c r="G47" s="41"/>
      <c r="H47" s="41"/>
      <c r="I47" s="40">
        <f t="shared" si="7"/>
        <v>0</v>
      </c>
      <c r="J47" s="6"/>
      <c r="K47" s="6"/>
    </row>
    <row r="48" spans="1:11" ht="21.95" customHeight="1" x14ac:dyDescent="0.2">
      <c r="A48" s="5"/>
      <c r="B48" s="6"/>
      <c r="C48" s="7"/>
      <c r="D48" s="40">
        <f t="shared" si="6"/>
        <v>0</v>
      </c>
      <c r="E48" s="41"/>
      <c r="F48" s="41"/>
      <c r="G48" s="41"/>
      <c r="H48" s="41"/>
      <c r="I48" s="40">
        <f t="shared" si="7"/>
        <v>0</v>
      </c>
      <c r="J48" s="6"/>
      <c r="K48" s="6"/>
    </row>
    <row r="49" spans="1:11" ht="21.95" customHeight="1" x14ac:dyDescent="0.2">
      <c r="A49" s="5"/>
      <c r="B49" s="6"/>
      <c r="C49" s="7"/>
      <c r="D49" s="40">
        <f t="shared" si="6"/>
        <v>0</v>
      </c>
      <c r="E49" s="41"/>
      <c r="F49" s="41"/>
      <c r="G49" s="41"/>
      <c r="H49" s="41"/>
      <c r="I49" s="40">
        <f t="shared" si="7"/>
        <v>0</v>
      </c>
      <c r="J49" s="6"/>
      <c r="K49" s="6"/>
    </row>
    <row r="50" spans="1:11" ht="21.95" customHeight="1" x14ac:dyDescent="0.2">
      <c r="A50" s="5"/>
      <c r="B50" s="6"/>
      <c r="C50" s="7"/>
      <c r="D50" s="40">
        <f t="shared" si="6"/>
        <v>0</v>
      </c>
      <c r="E50" s="41"/>
      <c r="F50" s="41"/>
      <c r="G50" s="41"/>
      <c r="H50" s="41"/>
      <c r="I50" s="40">
        <f t="shared" si="7"/>
        <v>0</v>
      </c>
      <c r="J50" s="6"/>
      <c r="K50" s="6"/>
    </row>
    <row r="51" spans="1:11" ht="21.95" customHeight="1" x14ac:dyDescent="0.2">
      <c r="A51" s="5"/>
      <c r="B51" s="6"/>
      <c r="C51" s="7"/>
      <c r="D51" s="40">
        <f t="shared" si="6"/>
        <v>0</v>
      </c>
      <c r="E51" s="41"/>
      <c r="F51" s="41"/>
      <c r="G51" s="41"/>
      <c r="H51" s="41"/>
      <c r="I51" s="40">
        <f t="shared" si="7"/>
        <v>0</v>
      </c>
      <c r="J51" s="6"/>
      <c r="K51" s="6"/>
    </row>
    <row r="52" spans="1:11" ht="21.95" customHeight="1" x14ac:dyDescent="0.2">
      <c r="A52" s="5"/>
      <c r="B52" s="6"/>
      <c r="C52" s="7"/>
      <c r="D52" s="40">
        <f t="shared" si="6"/>
        <v>0</v>
      </c>
      <c r="E52" s="41"/>
      <c r="F52" s="41"/>
      <c r="G52" s="41"/>
      <c r="H52" s="41"/>
      <c r="I52" s="40">
        <f t="shared" si="7"/>
        <v>0</v>
      </c>
      <c r="J52" s="6"/>
      <c r="K52" s="6"/>
    </row>
    <row r="53" spans="1:11" ht="21.95" customHeight="1" x14ac:dyDescent="0.2">
      <c r="A53" s="5"/>
      <c r="B53" s="6"/>
      <c r="C53" s="7"/>
      <c r="D53" s="40">
        <f t="shared" si="6"/>
        <v>0</v>
      </c>
      <c r="E53" s="41"/>
      <c r="F53" s="41"/>
      <c r="G53" s="41"/>
      <c r="H53" s="41"/>
      <c r="I53" s="40">
        <f t="shared" si="7"/>
        <v>0</v>
      </c>
      <c r="J53" s="6"/>
      <c r="K53" s="6"/>
    </row>
    <row r="54" spans="1:11" ht="21.95" customHeight="1" x14ac:dyDescent="0.2">
      <c r="A54" s="5"/>
      <c r="B54" s="6"/>
      <c r="C54" s="7"/>
      <c r="D54" s="40">
        <f t="shared" si="6"/>
        <v>0</v>
      </c>
      <c r="E54" s="41"/>
      <c r="F54" s="41"/>
      <c r="G54" s="41"/>
      <c r="H54" s="41"/>
      <c r="I54" s="40">
        <f t="shared" si="7"/>
        <v>0</v>
      </c>
      <c r="J54" s="6"/>
      <c r="K54" s="6"/>
    </row>
    <row r="55" spans="1:11" ht="21.95" customHeight="1" x14ac:dyDescent="0.2">
      <c r="A55" s="5"/>
      <c r="B55" s="6"/>
      <c r="C55" s="7"/>
      <c r="D55" s="40">
        <f t="shared" si="6"/>
        <v>0</v>
      </c>
      <c r="E55" s="41"/>
      <c r="F55" s="41"/>
      <c r="G55" s="41"/>
      <c r="H55" s="41"/>
      <c r="I55" s="40">
        <f t="shared" si="7"/>
        <v>0</v>
      </c>
      <c r="J55" s="6"/>
      <c r="K55" s="6"/>
    </row>
    <row r="56" spans="1:11" ht="21.95" customHeight="1" x14ac:dyDescent="0.2">
      <c r="A56" s="5"/>
      <c r="B56" s="6"/>
      <c r="C56" s="7"/>
      <c r="D56" s="40">
        <f t="shared" si="6"/>
        <v>0</v>
      </c>
      <c r="E56" s="41"/>
      <c r="F56" s="41"/>
      <c r="G56" s="41"/>
      <c r="H56" s="41"/>
      <c r="I56" s="40">
        <f t="shared" si="7"/>
        <v>0</v>
      </c>
      <c r="J56" s="6"/>
      <c r="K56" s="6"/>
    </row>
    <row r="57" spans="1:11" ht="21.95" customHeight="1" x14ac:dyDescent="0.2">
      <c r="A57" s="5"/>
      <c r="B57" s="6"/>
      <c r="C57" s="7"/>
      <c r="D57" s="40">
        <f t="shared" si="6"/>
        <v>0</v>
      </c>
      <c r="E57" s="41"/>
      <c r="F57" s="41"/>
      <c r="G57" s="41"/>
      <c r="H57" s="41"/>
      <c r="I57" s="40">
        <f t="shared" si="7"/>
        <v>0</v>
      </c>
      <c r="J57" s="6"/>
      <c r="K57" s="6"/>
    </row>
    <row r="58" spans="1:11" ht="21.95" customHeight="1" x14ac:dyDescent="0.2">
      <c r="A58" s="5"/>
      <c r="B58" s="6"/>
      <c r="C58" s="7"/>
      <c r="D58" s="40">
        <f t="shared" si="6"/>
        <v>0</v>
      </c>
      <c r="E58" s="41"/>
      <c r="F58" s="41"/>
      <c r="G58" s="41"/>
      <c r="H58" s="41"/>
      <c r="I58" s="40">
        <f t="shared" si="7"/>
        <v>0</v>
      </c>
      <c r="J58" s="6"/>
      <c r="K58" s="6"/>
    </row>
    <row r="59" spans="1:11" ht="21.95" customHeight="1" x14ac:dyDescent="0.2">
      <c r="A59" s="5"/>
      <c r="B59" s="6"/>
      <c r="C59" s="7"/>
      <c r="D59" s="40">
        <f t="shared" si="6"/>
        <v>0</v>
      </c>
      <c r="E59" s="41"/>
      <c r="F59" s="41"/>
      <c r="G59" s="41"/>
      <c r="H59" s="41"/>
      <c r="I59" s="40">
        <f t="shared" si="7"/>
        <v>0</v>
      </c>
      <c r="J59" s="6"/>
      <c r="K59" s="6"/>
    </row>
    <row r="60" spans="1:11" ht="21.95" customHeight="1" x14ac:dyDescent="0.2">
      <c r="A60" s="5"/>
      <c r="B60" s="6"/>
      <c r="C60" s="7"/>
      <c r="D60" s="40">
        <f t="shared" si="6"/>
        <v>0</v>
      </c>
      <c r="E60" s="41"/>
      <c r="F60" s="41"/>
      <c r="G60" s="41"/>
      <c r="H60" s="41"/>
      <c r="I60" s="40">
        <f t="shared" si="7"/>
        <v>0</v>
      </c>
      <c r="J60" s="6"/>
      <c r="K60" s="6"/>
    </row>
    <row r="61" spans="1:11" ht="21.95" customHeight="1" x14ac:dyDescent="0.2">
      <c r="A61" s="5"/>
      <c r="B61" s="6"/>
      <c r="C61" s="7"/>
      <c r="D61" s="40">
        <f t="shared" si="6"/>
        <v>0</v>
      </c>
      <c r="E61" s="41"/>
      <c r="F61" s="41"/>
      <c r="G61" s="41"/>
      <c r="H61" s="41"/>
      <c r="I61" s="40">
        <f t="shared" si="7"/>
        <v>0</v>
      </c>
      <c r="J61" s="6"/>
      <c r="K61" s="6"/>
    </row>
    <row r="62" spans="1:11" ht="21.95" customHeight="1" x14ac:dyDescent="0.2">
      <c r="A62" s="5"/>
      <c r="B62" s="6"/>
      <c r="C62" s="7"/>
      <c r="D62" s="40">
        <f t="shared" si="6"/>
        <v>0</v>
      </c>
      <c r="E62" s="41"/>
      <c r="F62" s="41"/>
      <c r="G62" s="41"/>
      <c r="H62" s="41"/>
      <c r="I62" s="40">
        <f t="shared" si="7"/>
        <v>0</v>
      </c>
      <c r="J62" s="6"/>
      <c r="K62" s="6"/>
    </row>
    <row r="63" spans="1:11" ht="21.95" customHeight="1" x14ac:dyDescent="0.2">
      <c r="A63" s="5"/>
      <c r="B63" s="6"/>
      <c r="C63" s="7"/>
      <c r="D63" s="40">
        <f t="shared" si="6"/>
        <v>0</v>
      </c>
      <c r="E63" s="41"/>
      <c r="F63" s="41"/>
      <c r="G63" s="41"/>
      <c r="H63" s="41"/>
      <c r="I63" s="40">
        <f t="shared" si="7"/>
        <v>0</v>
      </c>
      <c r="J63" s="6"/>
      <c r="K63" s="6"/>
    </row>
    <row r="64" spans="1:11" ht="21.95" customHeight="1" x14ac:dyDescent="0.2">
      <c r="A64" s="5"/>
      <c r="B64" s="6"/>
      <c r="C64" s="7"/>
      <c r="D64" s="40">
        <f t="shared" si="6"/>
        <v>0</v>
      </c>
      <c r="E64" s="41"/>
      <c r="F64" s="41"/>
      <c r="G64" s="41"/>
      <c r="H64" s="41"/>
      <c r="I64" s="40">
        <f t="shared" si="7"/>
        <v>0</v>
      </c>
      <c r="J64" s="6"/>
      <c r="K64" s="6"/>
    </row>
    <row r="65" spans="1:11" ht="21.95" customHeight="1" x14ac:dyDescent="0.2">
      <c r="A65" s="5"/>
      <c r="B65" s="6"/>
      <c r="C65" s="7"/>
      <c r="D65" s="40">
        <f t="shared" si="6"/>
        <v>0</v>
      </c>
      <c r="E65" s="41"/>
      <c r="F65" s="41"/>
      <c r="G65" s="41"/>
      <c r="H65" s="41"/>
      <c r="I65" s="40">
        <f t="shared" si="7"/>
        <v>0</v>
      </c>
      <c r="J65" s="6"/>
      <c r="K65" s="6"/>
    </row>
    <row r="66" spans="1:11" ht="21.95" customHeight="1" x14ac:dyDescent="0.2">
      <c r="A66" s="5"/>
      <c r="B66" s="6"/>
      <c r="C66" s="7"/>
      <c r="D66" s="40">
        <f t="shared" si="6"/>
        <v>0</v>
      </c>
      <c r="E66" s="41"/>
      <c r="F66" s="41"/>
      <c r="G66" s="41"/>
      <c r="H66" s="41"/>
      <c r="I66" s="40">
        <f t="shared" si="7"/>
        <v>0</v>
      </c>
      <c r="J66" s="6"/>
      <c r="K66" s="6"/>
    </row>
    <row r="67" spans="1:11" ht="21.95" customHeight="1" x14ac:dyDescent="0.2">
      <c r="A67" s="5"/>
      <c r="B67" s="6"/>
      <c r="C67" s="7"/>
      <c r="D67" s="40">
        <f t="shared" si="6"/>
        <v>0</v>
      </c>
      <c r="E67" s="41"/>
      <c r="F67" s="41"/>
      <c r="G67" s="41"/>
      <c r="H67" s="41"/>
      <c r="I67" s="40">
        <f t="shared" si="7"/>
        <v>0</v>
      </c>
      <c r="J67" s="6"/>
      <c r="K67" s="6"/>
    </row>
    <row r="68" spans="1:11" ht="21.95" customHeight="1" x14ac:dyDescent="0.2">
      <c r="A68" s="5"/>
      <c r="B68" s="6"/>
      <c r="C68" s="7"/>
      <c r="D68" s="40">
        <f t="shared" si="6"/>
        <v>0</v>
      </c>
      <c r="E68" s="41"/>
      <c r="F68" s="41"/>
      <c r="G68" s="41"/>
      <c r="H68" s="41"/>
      <c r="I68" s="40">
        <f t="shared" ref="I68:I100" si="8">SUM(E68:G68)</f>
        <v>0</v>
      </c>
      <c r="J68" s="6"/>
      <c r="K68" s="6"/>
    </row>
    <row r="69" spans="1:11" ht="21.95" customHeight="1" x14ac:dyDescent="0.2">
      <c r="A69" s="5"/>
      <c r="B69" s="6"/>
      <c r="C69" s="7"/>
      <c r="D69" s="40">
        <f t="shared" si="6"/>
        <v>0</v>
      </c>
      <c r="E69" s="41"/>
      <c r="F69" s="41"/>
      <c r="G69" s="41"/>
      <c r="H69" s="41"/>
      <c r="I69" s="40">
        <f t="shared" si="8"/>
        <v>0</v>
      </c>
      <c r="J69" s="6"/>
      <c r="K69" s="6"/>
    </row>
    <row r="70" spans="1:11" ht="21.95" customHeight="1" x14ac:dyDescent="0.2">
      <c r="A70" s="5"/>
      <c r="B70" s="6"/>
      <c r="C70" s="7"/>
      <c r="D70" s="40">
        <f t="shared" si="6"/>
        <v>0</v>
      </c>
      <c r="E70" s="41"/>
      <c r="F70" s="41"/>
      <c r="G70" s="41"/>
      <c r="H70" s="41"/>
      <c r="I70" s="40">
        <f t="shared" si="8"/>
        <v>0</v>
      </c>
      <c r="J70" s="6"/>
      <c r="K70" s="6"/>
    </row>
    <row r="71" spans="1:11" ht="21.95" customHeight="1" x14ac:dyDescent="0.2">
      <c r="A71" s="5"/>
      <c r="B71" s="6"/>
      <c r="C71" s="7"/>
      <c r="D71" s="40">
        <f t="shared" si="6"/>
        <v>0</v>
      </c>
      <c r="E71" s="41"/>
      <c r="F71" s="41"/>
      <c r="G71" s="41"/>
      <c r="H71" s="41"/>
      <c r="I71" s="40">
        <f t="shared" si="8"/>
        <v>0</v>
      </c>
      <c r="J71" s="6"/>
      <c r="K71" s="6"/>
    </row>
    <row r="72" spans="1:11" ht="21.95" customHeight="1" x14ac:dyDescent="0.2">
      <c r="A72" s="5"/>
      <c r="B72" s="6"/>
      <c r="C72" s="7"/>
      <c r="D72" s="40">
        <f t="shared" si="6"/>
        <v>0</v>
      </c>
      <c r="E72" s="41"/>
      <c r="F72" s="41"/>
      <c r="G72" s="41"/>
      <c r="H72" s="41"/>
      <c r="I72" s="40">
        <f t="shared" si="8"/>
        <v>0</v>
      </c>
      <c r="J72" s="6"/>
      <c r="K72" s="6"/>
    </row>
    <row r="73" spans="1:11" ht="21.95" customHeight="1" x14ac:dyDescent="0.2">
      <c r="A73" s="5"/>
      <c r="B73" s="6"/>
      <c r="C73" s="7"/>
      <c r="D73" s="40">
        <f t="shared" si="6"/>
        <v>0</v>
      </c>
      <c r="E73" s="41"/>
      <c r="F73" s="41"/>
      <c r="G73" s="41"/>
      <c r="H73" s="41"/>
      <c r="I73" s="40">
        <f t="shared" si="8"/>
        <v>0</v>
      </c>
      <c r="J73" s="6"/>
      <c r="K73" s="6"/>
    </row>
    <row r="74" spans="1:11" ht="21.95" customHeight="1" x14ac:dyDescent="0.2">
      <c r="A74" s="5"/>
      <c r="B74" s="6"/>
      <c r="C74" s="7"/>
      <c r="D74" s="40">
        <f t="shared" si="6"/>
        <v>0</v>
      </c>
      <c r="E74" s="41"/>
      <c r="F74" s="41"/>
      <c r="G74" s="41"/>
      <c r="H74" s="41"/>
      <c r="I74" s="40">
        <f t="shared" si="8"/>
        <v>0</v>
      </c>
      <c r="J74" s="6"/>
      <c r="K74" s="6"/>
    </row>
    <row r="75" spans="1:11" ht="21.95" customHeight="1" x14ac:dyDescent="0.2">
      <c r="A75" s="5"/>
      <c r="B75" s="6"/>
      <c r="C75" s="7"/>
      <c r="D75" s="40">
        <f t="shared" ref="D75:D100" si="9">ROUNDDOWN(C75, 1)</f>
        <v>0</v>
      </c>
      <c r="E75" s="41"/>
      <c r="F75" s="41"/>
      <c r="G75" s="41"/>
      <c r="H75" s="41"/>
      <c r="I75" s="40">
        <f t="shared" si="8"/>
        <v>0</v>
      </c>
      <c r="J75" s="6"/>
      <c r="K75" s="6"/>
    </row>
    <row r="76" spans="1:11" ht="21.95" customHeight="1" x14ac:dyDescent="0.2">
      <c r="A76" s="5"/>
      <c r="B76" s="6"/>
      <c r="C76" s="7"/>
      <c r="D76" s="40">
        <f t="shared" si="9"/>
        <v>0</v>
      </c>
      <c r="E76" s="41"/>
      <c r="F76" s="41"/>
      <c r="G76" s="41"/>
      <c r="H76" s="41"/>
      <c r="I76" s="40">
        <f t="shared" si="8"/>
        <v>0</v>
      </c>
      <c r="J76" s="6"/>
      <c r="K76" s="6"/>
    </row>
    <row r="77" spans="1:11" ht="21.95" customHeight="1" x14ac:dyDescent="0.2">
      <c r="A77" s="5"/>
      <c r="B77" s="6"/>
      <c r="C77" s="7"/>
      <c r="D77" s="40">
        <f t="shared" si="9"/>
        <v>0</v>
      </c>
      <c r="E77" s="41"/>
      <c r="F77" s="41"/>
      <c r="G77" s="41"/>
      <c r="H77" s="41"/>
      <c r="I77" s="40">
        <f t="shared" si="8"/>
        <v>0</v>
      </c>
      <c r="J77" s="6"/>
      <c r="K77" s="6"/>
    </row>
    <row r="78" spans="1:11" ht="21.95" customHeight="1" x14ac:dyDescent="0.2">
      <c r="A78" s="5"/>
      <c r="B78" s="6"/>
      <c r="C78" s="7"/>
      <c r="D78" s="40">
        <f t="shared" si="9"/>
        <v>0</v>
      </c>
      <c r="E78" s="41"/>
      <c r="F78" s="41"/>
      <c r="G78" s="41"/>
      <c r="H78" s="41"/>
      <c r="I78" s="40">
        <f t="shared" si="8"/>
        <v>0</v>
      </c>
      <c r="J78" s="6"/>
      <c r="K78" s="6"/>
    </row>
    <row r="79" spans="1:11" ht="21.95" customHeight="1" x14ac:dyDescent="0.2">
      <c r="A79" s="5"/>
      <c r="B79" s="6"/>
      <c r="C79" s="7"/>
      <c r="D79" s="40">
        <f t="shared" si="9"/>
        <v>0</v>
      </c>
      <c r="E79" s="41"/>
      <c r="F79" s="41"/>
      <c r="G79" s="41"/>
      <c r="H79" s="41"/>
      <c r="I79" s="40">
        <f t="shared" si="8"/>
        <v>0</v>
      </c>
      <c r="J79" s="6"/>
      <c r="K79" s="6"/>
    </row>
    <row r="80" spans="1:11" ht="21.95" customHeight="1" x14ac:dyDescent="0.2">
      <c r="A80" s="5"/>
      <c r="B80" s="6"/>
      <c r="C80" s="7"/>
      <c r="D80" s="40">
        <f t="shared" si="9"/>
        <v>0</v>
      </c>
      <c r="E80" s="41"/>
      <c r="F80" s="41"/>
      <c r="G80" s="41"/>
      <c r="H80" s="41"/>
      <c r="I80" s="40">
        <f t="shared" si="8"/>
        <v>0</v>
      </c>
      <c r="J80" s="6"/>
      <c r="K80" s="6"/>
    </row>
    <row r="81" spans="1:11" ht="21.95" customHeight="1" x14ac:dyDescent="0.2">
      <c r="A81" s="5"/>
      <c r="B81" s="6"/>
      <c r="C81" s="7"/>
      <c r="D81" s="40">
        <f t="shared" si="9"/>
        <v>0</v>
      </c>
      <c r="E81" s="41"/>
      <c r="F81" s="41"/>
      <c r="G81" s="41"/>
      <c r="H81" s="41"/>
      <c r="I81" s="40">
        <f t="shared" si="8"/>
        <v>0</v>
      </c>
      <c r="J81" s="6"/>
      <c r="K81" s="6"/>
    </row>
    <row r="82" spans="1:11" ht="21.95" customHeight="1" x14ac:dyDescent="0.2">
      <c r="A82" s="5"/>
      <c r="B82" s="6"/>
      <c r="C82" s="7"/>
      <c r="D82" s="40">
        <f t="shared" si="9"/>
        <v>0</v>
      </c>
      <c r="E82" s="41"/>
      <c r="F82" s="41"/>
      <c r="G82" s="41"/>
      <c r="H82" s="41"/>
      <c r="I82" s="40">
        <f t="shared" si="8"/>
        <v>0</v>
      </c>
      <c r="J82" s="6"/>
      <c r="K82" s="6"/>
    </row>
    <row r="83" spans="1:11" ht="21.95" customHeight="1" x14ac:dyDescent="0.2">
      <c r="A83" s="5"/>
      <c r="B83" s="6"/>
      <c r="C83" s="7"/>
      <c r="D83" s="40">
        <f t="shared" si="9"/>
        <v>0</v>
      </c>
      <c r="E83" s="41"/>
      <c r="F83" s="41"/>
      <c r="G83" s="41"/>
      <c r="H83" s="41"/>
      <c r="I83" s="40">
        <f t="shared" si="8"/>
        <v>0</v>
      </c>
      <c r="J83" s="6"/>
      <c r="K83" s="6"/>
    </row>
    <row r="84" spans="1:11" ht="21.95" customHeight="1" x14ac:dyDescent="0.2">
      <c r="A84" s="5"/>
      <c r="B84" s="6"/>
      <c r="C84" s="7"/>
      <c r="D84" s="40">
        <f t="shared" si="9"/>
        <v>0</v>
      </c>
      <c r="E84" s="41"/>
      <c r="F84" s="41"/>
      <c r="G84" s="41"/>
      <c r="H84" s="41"/>
      <c r="I84" s="40">
        <f t="shared" si="8"/>
        <v>0</v>
      </c>
      <c r="J84" s="6"/>
      <c r="K84" s="6"/>
    </row>
    <row r="85" spans="1:11" ht="21.95" customHeight="1" x14ac:dyDescent="0.2">
      <c r="A85" s="5"/>
      <c r="B85" s="6"/>
      <c r="C85" s="7"/>
      <c r="D85" s="40">
        <f t="shared" si="9"/>
        <v>0</v>
      </c>
      <c r="E85" s="41"/>
      <c r="F85" s="41"/>
      <c r="G85" s="41"/>
      <c r="H85" s="41"/>
      <c r="I85" s="40">
        <f t="shared" si="8"/>
        <v>0</v>
      </c>
      <c r="J85" s="6"/>
      <c r="K85" s="6"/>
    </row>
    <row r="86" spans="1:11" ht="21.95" customHeight="1" x14ac:dyDescent="0.2">
      <c r="A86" s="5"/>
      <c r="B86" s="6"/>
      <c r="C86" s="7"/>
      <c r="D86" s="40">
        <f t="shared" si="9"/>
        <v>0</v>
      </c>
      <c r="E86" s="41"/>
      <c r="F86" s="41"/>
      <c r="G86" s="41"/>
      <c r="H86" s="41"/>
      <c r="I86" s="40">
        <f t="shared" si="8"/>
        <v>0</v>
      </c>
      <c r="J86" s="6"/>
      <c r="K86" s="6"/>
    </row>
    <row r="87" spans="1:11" ht="21.95" customHeight="1" x14ac:dyDescent="0.2">
      <c r="A87" s="5"/>
      <c r="B87" s="6"/>
      <c r="C87" s="7"/>
      <c r="D87" s="40">
        <f t="shared" si="9"/>
        <v>0</v>
      </c>
      <c r="E87" s="41"/>
      <c r="F87" s="41"/>
      <c r="G87" s="41"/>
      <c r="H87" s="41"/>
      <c r="I87" s="40">
        <f t="shared" si="8"/>
        <v>0</v>
      </c>
      <c r="J87" s="6"/>
      <c r="K87" s="6"/>
    </row>
    <row r="88" spans="1:11" ht="21.95" customHeight="1" x14ac:dyDescent="0.2">
      <c r="A88" s="5"/>
      <c r="B88" s="6"/>
      <c r="C88" s="7"/>
      <c r="D88" s="40">
        <f t="shared" si="9"/>
        <v>0</v>
      </c>
      <c r="E88" s="41"/>
      <c r="F88" s="41"/>
      <c r="G88" s="41"/>
      <c r="H88" s="41"/>
      <c r="I88" s="40">
        <f t="shared" si="8"/>
        <v>0</v>
      </c>
      <c r="J88" s="6"/>
      <c r="K88" s="6"/>
    </row>
    <row r="89" spans="1:11" ht="21.95" customHeight="1" x14ac:dyDescent="0.2">
      <c r="A89" s="5"/>
      <c r="B89" s="6"/>
      <c r="C89" s="7"/>
      <c r="D89" s="40">
        <f t="shared" si="9"/>
        <v>0</v>
      </c>
      <c r="E89" s="41"/>
      <c r="F89" s="41"/>
      <c r="G89" s="41"/>
      <c r="H89" s="41"/>
      <c r="I89" s="40">
        <f t="shared" si="8"/>
        <v>0</v>
      </c>
      <c r="J89" s="6"/>
      <c r="K89" s="6"/>
    </row>
    <row r="90" spans="1:11" ht="21.95" customHeight="1" x14ac:dyDescent="0.2">
      <c r="A90" s="5"/>
      <c r="B90" s="6"/>
      <c r="C90" s="7"/>
      <c r="D90" s="40">
        <f t="shared" si="9"/>
        <v>0</v>
      </c>
      <c r="E90" s="41"/>
      <c r="F90" s="41"/>
      <c r="G90" s="41"/>
      <c r="H90" s="41"/>
      <c r="I90" s="40">
        <f t="shared" si="8"/>
        <v>0</v>
      </c>
      <c r="J90" s="6"/>
      <c r="K90" s="6"/>
    </row>
    <row r="91" spans="1:11" ht="21.95" customHeight="1" x14ac:dyDescent="0.2">
      <c r="A91" s="5"/>
      <c r="B91" s="6"/>
      <c r="C91" s="7"/>
      <c r="D91" s="40">
        <f t="shared" si="9"/>
        <v>0</v>
      </c>
      <c r="E91" s="41"/>
      <c r="F91" s="41"/>
      <c r="G91" s="41"/>
      <c r="H91" s="41"/>
      <c r="I91" s="40">
        <f t="shared" si="8"/>
        <v>0</v>
      </c>
      <c r="J91" s="6"/>
      <c r="K91" s="6"/>
    </row>
    <row r="92" spans="1:11" ht="21.95" customHeight="1" x14ac:dyDescent="0.2">
      <c r="A92" s="5"/>
      <c r="B92" s="6"/>
      <c r="C92" s="7"/>
      <c r="D92" s="40">
        <f t="shared" si="9"/>
        <v>0</v>
      </c>
      <c r="E92" s="41"/>
      <c r="F92" s="41"/>
      <c r="G92" s="41"/>
      <c r="H92" s="41"/>
      <c r="I92" s="40">
        <f t="shared" si="8"/>
        <v>0</v>
      </c>
      <c r="J92" s="6"/>
      <c r="K92" s="6"/>
    </row>
    <row r="93" spans="1:11" ht="21.95" customHeight="1" x14ac:dyDescent="0.2">
      <c r="A93" s="5"/>
      <c r="B93" s="6"/>
      <c r="C93" s="7"/>
      <c r="D93" s="40">
        <f t="shared" si="9"/>
        <v>0</v>
      </c>
      <c r="E93" s="41"/>
      <c r="F93" s="41"/>
      <c r="G93" s="41"/>
      <c r="H93" s="41"/>
      <c r="I93" s="40">
        <f t="shared" si="8"/>
        <v>0</v>
      </c>
      <c r="J93" s="6"/>
      <c r="K93" s="6"/>
    </row>
    <row r="94" spans="1:11" ht="21.95" customHeight="1" x14ac:dyDescent="0.2">
      <c r="A94" s="5"/>
      <c r="B94" s="6"/>
      <c r="C94" s="7"/>
      <c r="D94" s="40">
        <f t="shared" si="9"/>
        <v>0</v>
      </c>
      <c r="E94" s="41"/>
      <c r="F94" s="41"/>
      <c r="G94" s="41"/>
      <c r="H94" s="41"/>
      <c r="I94" s="40">
        <f t="shared" si="8"/>
        <v>0</v>
      </c>
      <c r="J94" s="6"/>
      <c r="K94" s="6"/>
    </row>
    <row r="95" spans="1:11" ht="21.95" customHeight="1" x14ac:dyDescent="0.2">
      <c r="A95" s="5"/>
      <c r="B95" s="6"/>
      <c r="C95" s="7"/>
      <c r="D95" s="40">
        <f t="shared" si="9"/>
        <v>0</v>
      </c>
      <c r="E95" s="41"/>
      <c r="F95" s="41"/>
      <c r="G95" s="41"/>
      <c r="H95" s="41"/>
      <c r="I95" s="40">
        <f t="shared" si="8"/>
        <v>0</v>
      </c>
      <c r="J95" s="6"/>
      <c r="K95" s="6"/>
    </row>
    <row r="96" spans="1:11" ht="21.95" customHeight="1" x14ac:dyDescent="0.2">
      <c r="A96" s="5"/>
      <c r="B96" s="6"/>
      <c r="C96" s="7"/>
      <c r="D96" s="40">
        <f t="shared" si="9"/>
        <v>0</v>
      </c>
      <c r="E96" s="41"/>
      <c r="F96" s="41"/>
      <c r="G96" s="41"/>
      <c r="H96" s="41"/>
      <c r="I96" s="40">
        <f t="shared" si="8"/>
        <v>0</v>
      </c>
      <c r="J96" s="6"/>
      <c r="K96" s="6"/>
    </row>
    <row r="97" spans="1:11" ht="21.95" customHeight="1" x14ac:dyDescent="0.2">
      <c r="A97" s="5"/>
      <c r="B97" s="6"/>
      <c r="C97" s="7"/>
      <c r="D97" s="40">
        <f t="shared" si="9"/>
        <v>0</v>
      </c>
      <c r="E97" s="41"/>
      <c r="F97" s="41"/>
      <c r="G97" s="41"/>
      <c r="H97" s="41"/>
      <c r="I97" s="40">
        <f t="shared" si="8"/>
        <v>0</v>
      </c>
      <c r="J97" s="6"/>
      <c r="K97" s="6"/>
    </row>
    <row r="98" spans="1:11" ht="21.95" customHeight="1" x14ac:dyDescent="0.2">
      <c r="A98" s="5"/>
      <c r="B98" s="6"/>
      <c r="C98" s="7"/>
      <c r="D98" s="40">
        <f t="shared" si="9"/>
        <v>0</v>
      </c>
      <c r="E98" s="41"/>
      <c r="F98" s="41"/>
      <c r="G98" s="41"/>
      <c r="H98" s="41"/>
      <c r="I98" s="40">
        <f t="shared" si="8"/>
        <v>0</v>
      </c>
      <c r="J98" s="6"/>
      <c r="K98" s="6"/>
    </row>
    <row r="99" spans="1:11" ht="21.95" customHeight="1" x14ac:dyDescent="0.2">
      <c r="A99" s="5"/>
      <c r="B99" s="6"/>
      <c r="C99" s="7"/>
      <c r="D99" s="40">
        <f t="shared" si="9"/>
        <v>0</v>
      </c>
      <c r="E99" s="41"/>
      <c r="F99" s="41"/>
      <c r="G99" s="41"/>
      <c r="H99" s="41"/>
      <c r="I99" s="40">
        <f t="shared" si="8"/>
        <v>0</v>
      </c>
      <c r="J99" s="6"/>
      <c r="K99" s="6"/>
    </row>
    <row r="100" spans="1:11" ht="21.95" customHeight="1" x14ac:dyDescent="0.2">
      <c r="A100" s="5"/>
      <c r="B100" s="6"/>
      <c r="C100" s="7"/>
      <c r="D100" s="40">
        <f t="shared" si="9"/>
        <v>0</v>
      </c>
      <c r="E100" s="41"/>
      <c r="F100" s="41"/>
      <c r="G100" s="41"/>
      <c r="H100" s="41"/>
      <c r="I100" s="40">
        <f t="shared" si="8"/>
        <v>0</v>
      </c>
      <c r="J100" s="6"/>
      <c r="K100" s="6"/>
    </row>
  </sheetData>
  <dataConsolidate/>
  <conditionalFormatting sqref="A2:D100">
    <cfRule type="cellIs" dxfId="3" priority="1" operator="greaterThan">
      <formula>0</formula>
    </cfRule>
  </conditionalFormatting>
  <conditionalFormatting sqref="J2:J100">
    <cfRule type="containsText" dxfId="2" priority="2" operator="containsText" text="N">
      <formula>NOT(ISERROR(SEARCH("N",J2)))</formula>
    </cfRule>
    <cfRule type="containsText" dxfId="1" priority="3" operator="containsText" text="Y">
      <formula>NOT(ISERROR(SEARCH("Y",J2)))</formula>
    </cfRule>
    <cfRule type="notContainsBlanks" dxfId="0" priority="4">
      <formula>LEN(TRIM(J2))&gt;0</formula>
    </cfRule>
  </conditionalFormatting>
  <dataValidations count="2">
    <dataValidation type="list" allowBlank="1" showInputMessage="1" showErrorMessage="1" sqref="J2:J100" xr:uid="{00000000-0002-0000-0600-000000000000}">
      <formula1>"Y,N"</formula1>
    </dataValidation>
    <dataValidation type="list" allowBlank="1" showInputMessage="1" promptTitle="INITAL" sqref="K2:K100" xr:uid="{00000000-0002-0000-0600-000001000000}">
      <formula1>"BB, TG, SH, AB, AH, AS, AK, KH, BS"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README</vt:lpstr>
      <vt:lpstr>TEMPLATE</vt:lpstr>
      <vt:lpstr>Cash Claims</vt:lpstr>
      <vt:lpstr>11-10-23</vt:lpstr>
      <vt:lpstr>12-10-23</vt:lpstr>
      <vt:lpstr>13-10-23</vt:lpstr>
      <vt:lpstr>USEME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Mansfield 189</dc:creator>
  <cp:lastModifiedBy>Benjamin Bramley</cp:lastModifiedBy>
  <dcterms:created xsi:type="dcterms:W3CDTF">2023-10-17T18:00:52Z</dcterms:created>
  <dcterms:modified xsi:type="dcterms:W3CDTF">2023-10-18T11:22:55Z</dcterms:modified>
</cp:coreProperties>
</file>