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14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Jan" sheetId="1" state="visible" r:id="rId2"/>
    <sheet name="Fev" sheetId="2" state="visible" r:id="rId3"/>
    <sheet name="Mar" sheetId="3" state="visible" r:id="rId4"/>
    <sheet name="Abr" sheetId="4" state="visible" r:id="rId5"/>
    <sheet name="Mai" sheetId="5" state="visible" r:id="rId6"/>
    <sheet name="Jun" sheetId="6" state="visible" r:id="rId7"/>
    <sheet name="Jul" sheetId="7" state="visible" r:id="rId8"/>
    <sheet name="Ago" sheetId="8" state="visible" r:id="rId9"/>
    <sheet name="Set" sheetId="9" state="visible" r:id="rId10"/>
    <sheet name="Out" sheetId="10" state="visible" r:id="rId11"/>
    <sheet name="Nov" sheetId="11" state="visible" r:id="rId12"/>
    <sheet name="Dez" sheetId="12" state="visible" r:id="rId13"/>
    <sheet name="PlanAuxiliar" sheetId="13" state="visible" r:id="rId14"/>
    <sheet name="RE" sheetId="14" state="visible" r:id="rId15"/>
  </sheets>
  <definedNames>
    <definedName function="false" hidden="true" localSheetId="1" name="_xlnm._FilterDatabase" vbProcedure="false">Fev!$C$5:$M$5</definedName>
    <definedName function="false" hidden="true" localSheetId="0" name="_xlnm._FilterDatabase" vbProcedure="false">Jan!$C$5:$M$40</definedName>
    <definedName function="false" hidden="false" name="CC" vbProcedure="false">PlanAuxiliar!$B$2:$B$4</definedName>
    <definedName function="false" hidden="false" name="CCUS" vbProcedure="false">#REF!</definedName>
    <definedName function="false" hidden="false" name="CCUSABR" vbProcedure="false">#REF!</definedName>
    <definedName function="false" hidden="false" name="CCUSAG" vbProcedure="false">#REF!</definedName>
    <definedName function="false" hidden="false" name="CCUSAGO" vbProcedure="false">#REF!</definedName>
    <definedName function="false" hidden="false" name="CCUSDEZ" vbProcedure="false">#REF!</definedName>
    <definedName function="false" hidden="false" name="CCUSDFEV" vbProcedure="false">Fev!$I$6:$I$1048576</definedName>
    <definedName function="false" hidden="false" name="CCUSFEV" vbProcedure="false">Fev!$I$6:$I$1048576</definedName>
    <definedName function="false" hidden="false" name="CCUSJAN" vbProcedure="false">Jan!$I$6:$I$1048576</definedName>
    <definedName function="false" hidden="false" name="CCUSJUL" vbProcedure="false">#REF!</definedName>
    <definedName function="false" hidden="false" name="CCUSJUN" vbProcedure="false">#REF!</definedName>
    <definedName function="false" hidden="false" name="CCUSMAI" vbProcedure="false">#REF!</definedName>
    <definedName function="false" hidden="false" name="CCUSMAR" vbProcedure="false">#REF!</definedName>
    <definedName function="false" hidden="false" name="CCUSNOV" vbProcedure="false">#REF!</definedName>
    <definedName function="false" hidden="false" name="CCUSSET" vbProcedure="false">#REF!</definedName>
    <definedName function="false" hidden="false" name="CCUSTAGO" vbProcedure="false">#REF!</definedName>
    <definedName function="false" hidden="false" name="CCUSTJUL" vbProcedure="false">#REF!</definedName>
    <definedName function="false" hidden="false" name="CCUSTJUN" vbProcedure="false">#REF!</definedName>
    <definedName function="false" hidden="false" name="CCUSTOUT" vbProcedure="false">#REF!</definedName>
    <definedName function="false" hidden="false" name="CLASS" vbProcedure="false">#REF!</definedName>
    <definedName function="false" hidden="false" name="CLASSABR" vbProcedure="false">#REF!</definedName>
    <definedName function="false" hidden="false" name="CLASSAG" vbProcedure="false">#REF!</definedName>
    <definedName function="false" hidden="false" name="CLASSAGO" vbProcedure="false">#REF!</definedName>
    <definedName function="false" hidden="false" name="CLASSDEZ" vbProcedure="false">#REF!</definedName>
    <definedName function="false" hidden="false" name="CLASSFEV" vbProcedure="false">Fev!$D$6:$D$1048576</definedName>
    <definedName function="false" hidden="false" name="CLASSIFICACAO" vbProcedure="false">PlanAuxiliar!$F$2:$F$3</definedName>
    <definedName function="false" hidden="false" name="CLASSJAN" vbProcedure="false">Jan!$D$6:$D$1048576</definedName>
    <definedName function="false" hidden="false" name="CLASSJUL" vbProcedure="false">#REF!</definedName>
    <definedName function="false" hidden="false" name="CLASSJUN" vbProcedure="false">#REF!</definedName>
    <definedName function="false" hidden="false" name="CLASSMAI" vbProcedure="false">#REF!</definedName>
    <definedName function="false" hidden="false" name="CLASSMAR" vbProcedure="false">#REF!</definedName>
    <definedName function="false" hidden="false" name="CLASSNOV" vbProcedure="false">#REF!</definedName>
    <definedName function="false" hidden="false" name="CLASSOUT" vbProcedure="false">#REF!</definedName>
    <definedName function="false" hidden="false" name="CLASSSET" vbProcedure="false">#REF!</definedName>
    <definedName function="false" hidden="false" name="Data_do_lançamento" vbProcedure="false">#REF!</definedName>
    <definedName function="false" hidden="false" name="DTDEZ" vbProcedure="false">#REF!</definedName>
    <definedName function="false" hidden="false" name="DTNOV" vbProcedure="false">#REF!</definedName>
    <definedName function="false" hidden="false" name="INADIM" vbProcedure="false">PlanAuxiliar!$F$6:$F$7</definedName>
    <definedName function="false" hidden="false" name="meses" vbProcedure="false">PlanAuxiliar!$L$2:$L$13</definedName>
    <definedName function="false" hidden="false" name="nov" vbProcedure="false">#REF!</definedName>
    <definedName function="false" hidden="false" name="PLANODECONTAS" vbProcedure="false">PlanAuxiliar!$H$2:$H$56</definedName>
    <definedName function="false" hidden="false" name="Projetos" vbProcedure="false">PlanAuxiliar!$B$2:$D$4</definedName>
    <definedName function="false" hidden="false" name="VAL" vbProcedure="false">#REF!</definedName>
    <definedName function="false" hidden="false" name="VALABR" vbProcedure="false">#REF!</definedName>
    <definedName function="false" hidden="false" name="VALAG" vbProcedure="false">#REF!</definedName>
    <definedName function="false" hidden="false" name="VALAGO" vbProcedure="false">#REF!</definedName>
    <definedName function="false" hidden="false" name="VALDEZ" vbProcedure="false">#REF!</definedName>
    <definedName function="false" hidden="false" name="VALFEV" vbProcedure="false">Fev!$K$6:$K$1048576</definedName>
    <definedName function="false" hidden="false" name="VALJAN" vbProcedure="false">Jan!$K$6:$K$1048576</definedName>
    <definedName function="false" hidden="false" name="VALJUL" vbProcedure="false">#REF!</definedName>
    <definedName function="false" hidden="false" name="VALJUN" vbProcedure="false">#REF!</definedName>
    <definedName function="false" hidden="false" name="VALMAI" vbProcedure="false">#REF!</definedName>
    <definedName function="false" hidden="false" name="VALMAR" vbProcedure="false">#REF!</definedName>
    <definedName function="false" hidden="false" name="VALNOV" vbProcedure="false">#REF!</definedName>
    <definedName function="false" hidden="false" name="VALORESJANEIRO" vbProcedure="false">Jan!$I$6:$I$40</definedName>
    <definedName function="false" hidden="false" name="VALOUT" vbProcedure="false">#REF!</definedName>
    <definedName function="false" hidden="false" name="VALSET" vbProcedure="false">#REF!</definedName>
    <definedName function="false" hidden="false" name="_01_12_2018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<sst xmlns="http://schemas.openxmlformats.org/spreadsheetml/2006/main" count="129" uniqueCount="84">
  <si>
    <t xml:space="preserve">Data do lançamento</t>
  </si>
  <si>
    <t xml:space="preserve">Classificação</t>
  </si>
  <si>
    <t xml:space="preserve">Plano de Contas</t>
  </si>
  <si>
    <t xml:space="preserve">Status</t>
  </si>
  <si>
    <t xml:space="preserve">Forma de Pagamento</t>
  </si>
  <si>
    <t xml:space="preserve">Banco</t>
  </si>
  <si>
    <t xml:space="preserve">Centro de Custo</t>
  </si>
  <si>
    <t xml:space="preserve">Cliente</t>
  </si>
  <si>
    <t xml:space="preserve">Valor</t>
  </si>
  <si>
    <t xml:space="preserve">Data de Pagamento</t>
  </si>
  <si>
    <t xml:space="preserve">Acumulado </t>
  </si>
  <si>
    <t xml:space="preserve">RECEITAS</t>
  </si>
  <si>
    <t xml:space="preserve">1.1.1-CENTRO DE CUSTO 1</t>
  </si>
  <si>
    <t xml:space="preserve">DESPESAS</t>
  </si>
  <si>
    <t xml:space="preserve">1.1.2-CENTRO DE CUSTO 2</t>
  </si>
  <si>
    <t xml:space="preserve">Fórmula
Acertada</t>
  </si>
  <si>
    <t xml:space="preserve">A PRIMEIRA</t>
  </si>
  <si>
    <t xml:space="preserve">Formatei coluna
 DD/MM/AAAA</t>
  </si>
  <si>
    <t xml:space="preserve">É DIFERENTE</t>
  </si>
  <si>
    <t xml:space="preserve">DAS DEMAIS</t>
  </si>
  <si>
    <t xml:space="preserve">Acumulado</t>
  </si>
  <si>
    <t xml:space="preserve">Aporte</t>
  </si>
  <si>
    <t xml:space="preserve">Apresentação</t>
  </si>
  <si>
    <t xml:space="preserve">1.1.3-CENTRO DE CUSTO 3</t>
  </si>
  <si>
    <t xml:space="preserve">Consultoria All Integra</t>
  </si>
  <si>
    <t xml:space="preserve">Consultoria Full</t>
  </si>
  <si>
    <t xml:space="preserve">PAGO</t>
  </si>
  <si>
    <t xml:space="preserve">Cursos in company</t>
  </si>
  <si>
    <t xml:space="preserve">NÃO PAGO</t>
  </si>
  <si>
    <t xml:space="preserve">Cursos Online</t>
  </si>
  <si>
    <t xml:space="preserve">Fundos de Investimento</t>
  </si>
  <si>
    <t xml:space="preserve">Jogos</t>
  </si>
  <si>
    <t xml:space="preserve">Poupança</t>
  </si>
  <si>
    <t xml:space="preserve">Projetos Educasfera</t>
  </si>
  <si>
    <t xml:space="preserve">Tesouro Direto</t>
  </si>
  <si>
    <t xml:space="preserve">Devolução Empréstimo Interno</t>
  </si>
  <si>
    <t xml:space="preserve">-</t>
  </si>
  <si>
    <t xml:space="preserve">Adwords</t>
  </si>
  <si>
    <t xml:space="preserve">Alimentação na rua</t>
  </si>
  <si>
    <t xml:space="preserve">Azure</t>
  </si>
  <si>
    <t xml:space="preserve">Caixinha</t>
  </si>
  <si>
    <t xml:space="preserve">Cartão de Visitas</t>
  </si>
  <si>
    <t xml:space="preserve">Cartucho Colorido</t>
  </si>
  <si>
    <t xml:space="preserve">Cartucho Preto</t>
  </si>
  <si>
    <t xml:space="preserve">Certificados</t>
  </si>
  <si>
    <t xml:space="preserve">Curso - Coffee break</t>
  </si>
  <si>
    <t xml:space="preserve">Custos com gráfica</t>
  </si>
  <si>
    <t xml:space="preserve">Desenvolvedores</t>
  </si>
  <si>
    <t xml:space="preserve">Designer</t>
  </si>
  <si>
    <t xml:space="preserve">E-mail mkt</t>
  </si>
  <si>
    <t xml:space="preserve">Empréstimo Interno</t>
  </si>
  <si>
    <t xml:space="preserve">Encadernação</t>
  </si>
  <si>
    <t xml:space="preserve">Estacionamento</t>
  </si>
  <si>
    <t xml:space="preserve">Face ADS</t>
  </si>
  <si>
    <t xml:space="preserve">Financeiro</t>
  </si>
  <si>
    <t xml:space="preserve">Frionline</t>
  </si>
  <si>
    <t xml:space="preserve">Google</t>
  </si>
  <si>
    <t xml:space="preserve">Harvest</t>
  </si>
  <si>
    <t xml:space="preserve">Honorários Contador</t>
  </si>
  <si>
    <t xml:space="preserve">Hospedagem</t>
  </si>
  <si>
    <t xml:space="preserve">Impuls Face</t>
  </si>
  <si>
    <t xml:space="preserve">Juros</t>
  </si>
  <si>
    <t xml:space="preserve">Manutenção Impressora</t>
  </si>
  <si>
    <t xml:space="preserve">NF + INSS</t>
  </si>
  <si>
    <t xml:space="preserve">Pagto Empréstimo Bco</t>
  </si>
  <si>
    <t xml:space="preserve">Papel Ofício</t>
  </si>
  <si>
    <t xml:space="preserve">Pedágio</t>
  </si>
  <si>
    <t xml:space="preserve">PIS/Cofins</t>
  </si>
  <si>
    <t xml:space="preserve">Pro-labore</t>
  </si>
  <si>
    <t xml:space="preserve">Reforma</t>
  </si>
  <si>
    <t xml:space="preserve">Retirada</t>
  </si>
  <si>
    <t xml:space="preserve">Serviços Jurídicos</t>
  </si>
  <si>
    <t xml:space="preserve">Simples/DAS</t>
  </si>
  <si>
    <t xml:space="preserve">Transf- DOC</t>
  </si>
  <si>
    <t xml:space="preserve">Transf- TED</t>
  </si>
  <si>
    <t xml:space="preserve">Transp - avião</t>
  </si>
  <si>
    <t xml:space="preserve">Transp - ônibus</t>
  </si>
  <si>
    <t xml:space="preserve">Transp- gasolina</t>
  </si>
  <si>
    <t xml:space="preserve">Treinamento</t>
  </si>
  <si>
    <t xml:space="preserve">Selecione o mês</t>
  </si>
  <si>
    <t xml:space="preserve">Dia</t>
  </si>
  <si>
    <t xml:space="preserve">Resultado do dia</t>
  </si>
  <si>
    <t xml:space="preserve">TOTAL</t>
  </si>
  <si>
    <t xml:space="preserve">para ajuda direta: gilbertoschiavinatto@yahoo.com.br ou gilberto@schiavinatto.com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</si>
</sst>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_-[$R$-416]* #,##0.00_-;\-[$R$-416]* #,##0.00_-;_-[$R$-416]* \-??_-;_-@_-"/>
    <numFmt numFmtId="167" formatCode="D/M/YYYY"/>
    <numFmt numFmtId="168" formatCode="_-&quot;R$ &quot;* #,##0.00_-;&quot;-R$ &quot;* #,##0.00_-;_-&quot;R$ &quot;* \-??_-;_-@_-"/>
    <numFmt numFmtId="169" formatCode="DD/MM/YY"/>
    <numFmt numFmtId="170" formatCode="MMM"/>
    <numFmt numFmtId="171" formatCode="0%"/>
    <numFmt numFmtId="172" formatCode="DD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0000"/>
      <name val="Calibri"/>
      <family val="2"/>
      <charset val="1"/>
    </font>
    <font>
      <sz val="11"/>
      <color rgb="FFFFFFFF"/>
      <name val="Calibri"/>
      <family val="2"/>
      <charset val="1"/>
    </font>
    <font>
      <sz val="10.5"/>
      <color rgb="FF000000"/>
      <name val="Calibri"/>
      <family val="2"/>
      <charset val="1"/>
    </font>
    <font>
      <sz val="10.5"/>
      <color rgb="FFFF0000"/>
      <name val="Calibri"/>
      <family val="2"/>
      <charset val="1"/>
    </font>
    <font>
      <sz val="10.5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1"/>
      <color rgb="FFFFFFFF"/>
      <name val="Calibri"/>
      <family val="0"/>
    </font>
    <font>
      <b val="true"/>
      <sz val="11"/>
      <color rgb="FF595959"/>
      <name val="Calibri"/>
      <family val="0"/>
    </font>
    <font>
      <sz val="1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92D050"/>
      <name val="Calibri"/>
      <family val="2"/>
      <charset val="1"/>
    </font>
    <font>
      <b val="true"/>
      <sz val="10"/>
      <color rgb="FF595959"/>
      <name val="Calibri"/>
      <family val="2"/>
      <charset val="1"/>
    </font>
    <font>
      <b val="true"/>
      <sz val="10"/>
      <color rgb="FF404040"/>
      <name val="Calibri"/>
      <family val="0"/>
    </font>
    <font>
      <sz val="10"/>
      <name val="Times New Roman"/>
      <family val="0"/>
    </font>
  </fonts>
  <fills count="14">
    <fill>
      <patternFill patternType="none"/>
    </fill>
    <fill>
      <patternFill patternType="gray125"/>
    </fill>
    <fill>
      <patternFill patternType="solid">
        <fgColor rgb="FFB4C7E7"/>
        <bgColor rgb="FFD0CECE"/>
      </patternFill>
    </fill>
    <fill>
      <patternFill patternType="solid">
        <fgColor rgb="FF404040"/>
        <bgColor rgb="FF333300"/>
      </patternFill>
    </fill>
    <fill>
      <patternFill patternType="solid">
        <fgColor rgb="FF8FAADC"/>
        <bgColor rgb="FF969696"/>
      </patternFill>
    </fill>
    <fill>
      <patternFill patternType="solid">
        <fgColor rgb="FFFFFFFF"/>
        <bgColor rgb="FFF2F2F2"/>
      </patternFill>
    </fill>
    <fill>
      <patternFill patternType="solid">
        <fgColor rgb="FFEDEDED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rgb="FFFFF200"/>
        <bgColor rgb="FFFFFF00"/>
      </patternFill>
    </fill>
    <fill>
      <patternFill patternType="solid">
        <fgColor rgb="FFFFD966"/>
        <bgColor rgb="FFFFCC00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200"/>
      </patternFill>
    </fill>
    <fill>
      <patternFill patternType="solid">
        <fgColor rgb="FFA9D18E"/>
        <bgColor rgb="FF92D050"/>
      </patternFill>
    </fill>
    <fill>
      <patternFill patternType="solid">
        <fgColor rgb="FFD9D9D9"/>
        <bgColor rgb="FFD0CECE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 diagonalUp="false" diagonalDown="false">
      <left style="medium">
        <color rgb="FFFFFFFF"/>
      </left>
      <right/>
      <top/>
      <bottom style="medium">
        <color rgb="FFFFFFFF"/>
      </bottom>
      <diagonal/>
    </border>
    <border diagonalUp="false" diagonalDown="false">
      <left style="thin">
        <color rgb="FFE7E6E6"/>
      </left>
      <right/>
      <top/>
      <bottom/>
      <diagonal/>
    </border>
    <border diagonalUp="false" diagonalDown="false">
      <left style="thin">
        <color rgb="FFE7E6E6"/>
      </left>
      <right style="thin">
        <color rgb="FFE7E6E6"/>
      </right>
      <top/>
      <bottom style="thin">
        <color rgb="FFE7E6E6"/>
      </bottom>
      <diagonal/>
    </border>
    <border diagonalUp="false" diagonalDown="false">
      <left style="thin">
        <color rgb="FFE7E6E6"/>
      </left>
      <right/>
      <top/>
      <bottom style="thin">
        <color rgb="FFE7E6E6"/>
      </bottom>
      <diagonal/>
    </border>
    <border diagonalUp="false" diagonalDown="false">
      <left style="medium">
        <color rgb="FFE7E6E6"/>
      </left>
      <right style="medium">
        <color rgb="FFE7E6E6"/>
      </right>
      <top/>
      <bottom/>
      <diagonal/>
    </border>
    <border diagonalUp="false" diagonalDown="false"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 diagonalUp="false" diagonalDown="false">
      <left style="thin">
        <color rgb="FFE7E6E6"/>
      </left>
      <right style="thin">
        <color rgb="FFE7E6E6"/>
      </right>
      <top style="medium">
        <color rgb="FFFFFFFF"/>
      </top>
      <bottom/>
      <diagonal/>
    </border>
    <border diagonalUp="false" diagonalDown="false">
      <left style="thin">
        <color rgb="FFE7E6E6"/>
      </left>
      <right style="thin">
        <color rgb="FFE7E6E6"/>
      </right>
      <top style="medium">
        <color rgb="FFFFFFFF"/>
      </top>
      <bottom style="medium">
        <color rgb="FFFFFFFF"/>
      </bottom>
      <diagonal/>
    </border>
    <border diagonalUp="false" diagonalDown="false">
      <left style="thin">
        <color rgb="FFE7E6E6"/>
      </left>
      <right style="thin">
        <color rgb="FFE7E6E6"/>
      </right>
      <top/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6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0" fillId="6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0" fillId="6" borderId="2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10" fillId="6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10" fillId="6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0" fillId="6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7" borderId="5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7" fontId="0" fillId="7" borderId="6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8" fontId="0" fillId="7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8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7" fontId="0" fillId="7" borderId="8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8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8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8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7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7" borderId="1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7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9" fillId="8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5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5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5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9" fillId="5" borderId="1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3" borderId="1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8" fontId="9" fillId="8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13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8" borderId="1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7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7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5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9" fillId="7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7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9" fillId="5" borderId="1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0" fillId="5" borderId="1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D0CECE"/>
      <rgbColor rgb="FF808080"/>
      <rgbColor rgb="FF8FAADC"/>
      <rgbColor rgb="FF993366"/>
      <rgbColor rgb="FFF2F2F2"/>
      <rgbColor rgb="FFEDEDED"/>
      <rgbColor rgb="FF660066"/>
      <rgbColor rgb="FFFF8080"/>
      <rgbColor rgb="FF0066CC"/>
      <rgbColor rgb="FFB4C7E7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E7E6E6"/>
      <rgbColor rgb="FFC6EFCE"/>
      <rgbColor rgb="FFFFD966"/>
      <rgbColor rgb="FFA9D18E"/>
      <rgbColor rgb="FFFF99CC"/>
      <rgbColor rgb="FFD9D9D9"/>
      <rgbColor rgb="FFFFC7CE"/>
      <rgbColor rgb="FF3366FF"/>
      <rgbColor rgb="FF33CCCC"/>
      <rgbColor rgb="FF92D05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file:///C:/Baixados/155976.xlsx#RE!A1"/><Relationship Id="rId2" Type="http://schemas.openxmlformats.org/officeDocument/2006/relationships/hyperlink" Target="file:///C:/Baixados/155976.xlsx#Fev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file:///C:/Baixados/155976.xlsx#RE!A1"/><Relationship Id="rId2" Type="http://schemas.openxmlformats.org/officeDocument/2006/relationships/hyperlink" Target="file:///C:/Baixados/155976.xlsx#Jan!A1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file:///C:/Baixados/155976.xlsx#RE!A1"/><Relationship Id="rId2" Type="http://schemas.openxmlformats.org/officeDocument/2006/relationships/hyperlink" Target="file:///C:/Baixados/155976.xlsx#Jan!A1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file:///C:/Baixados/155976.xlsx#Jan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457200</xdr:colOff>
      <xdr:row>1</xdr:row>
      <xdr:rowOff>11520</xdr:rowOff>
    </xdr:from>
    <xdr:to>
      <xdr:col>3</xdr:col>
      <xdr:colOff>736200</xdr:colOff>
      <xdr:row>1</xdr:row>
      <xdr:rowOff>464400</xdr:rowOff>
    </xdr:to>
    <xdr:sp>
      <xdr:nvSpPr>
        <xdr:cNvPr id="0" name="CustomShape 1"/>
        <xdr:cNvSpPr/>
      </xdr:nvSpPr>
      <xdr:spPr>
        <a:xfrm>
          <a:off x="597960" y="106560"/>
          <a:ext cx="1256760" cy="452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LANÇAMENTOS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747000</xdr:colOff>
      <xdr:row>1</xdr:row>
      <xdr:rowOff>2160</xdr:rowOff>
    </xdr:from>
    <xdr:to>
      <xdr:col>4</xdr:col>
      <xdr:colOff>199440</xdr:colOff>
      <xdr:row>1</xdr:row>
      <xdr:rowOff>455040</xdr:rowOff>
    </xdr:to>
    <xdr:sp>
      <xdr:nvSpPr>
        <xdr:cNvPr id="1" name="CustomShape 1">
          <a:hlinkClick r:id="rId1"/>
        </xdr:cNvPr>
        <xdr:cNvSpPr/>
      </xdr:nvSpPr>
      <xdr:spPr>
        <a:xfrm>
          <a:off x="1865520" y="97200"/>
          <a:ext cx="1256760" cy="452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RELATÓRIOS 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485640</xdr:colOff>
      <xdr:row>2</xdr:row>
      <xdr:rowOff>28440</xdr:rowOff>
    </xdr:from>
    <xdr:to>
      <xdr:col>3</xdr:col>
      <xdr:colOff>160920</xdr:colOff>
      <xdr:row>2</xdr:row>
      <xdr:rowOff>354240</xdr:rowOff>
    </xdr:to>
    <xdr:sp>
      <xdr:nvSpPr>
        <xdr:cNvPr id="2" name="CustomShape 1"/>
        <xdr:cNvSpPr/>
      </xdr:nvSpPr>
      <xdr:spPr>
        <a:xfrm>
          <a:off x="626400" y="590400"/>
          <a:ext cx="653040" cy="3258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595959"/>
              </a:solidFill>
              <a:latin typeface="Calibri"/>
            </a:rPr>
            <a:t>JAN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171360</xdr:colOff>
      <xdr:row>2</xdr:row>
      <xdr:rowOff>28440</xdr:rowOff>
    </xdr:from>
    <xdr:to>
      <xdr:col>3</xdr:col>
      <xdr:colOff>732600</xdr:colOff>
      <xdr:row>2</xdr:row>
      <xdr:rowOff>354240</xdr:rowOff>
    </xdr:to>
    <xdr:sp>
      <xdr:nvSpPr>
        <xdr:cNvPr id="3" name="CustomShape 1">
          <a:hlinkClick r:id="rId2"/>
        </xdr:cNvPr>
        <xdr:cNvSpPr/>
      </xdr:nvSpPr>
      <xdr:spPr>
        <a:xfrm>
          <a:off x="1289880" y="590400"/>
          <a:ext cx="561240" cy="3258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FEV</a:t>
          </a:r>
          <a:r>
            <a:rPr b="1" lang="pt-BR" sz="1100" spc="-1" strike="noStrike">
              <a:solidFill>
                <a:srgbClr val="ffffff"/>
              </a:solidFill>
              <a:latin typeface="Calibri"/>
            </a:rPr>
            <a:t>	</a:t>
          </a:r>
          <a:r>
            <a:rPr b="1" lang="pt-BR" sz="1100" spc="-1" strike="noStrike">
              <a:solidFill>
                <a:srgbClr val="ffffff"/>
              </a:solidFill>
              <a:latin typeface="Calibri"/>
            </a:rPr>
            <a:t>	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676440</xdr:colOff>
      <xdr:row>1</xdr:row>
      <xdr:rowOff>11520</xdr:rowOff>
    </xdr:from>
    <xdr:to>
      <xdr:col>3</xdr:col>
      <xdr:colOff>955440</xdr:colOff>
      <xdr:row>1</xdr:row>
      <xdr:rowOff>464400</xdr:rowOff>
    </xdr:to>
    <xdr:sp>
      <xdr:nvSpPr>
        <xdr:cNvPr id="4" name="CustomShape 1"/>
        <xdr:cNvSpPr/>
      </xdr:nvSpPr>
      <xdr:spPr>
        <a:xfrm>
          <a:off x="817200" y="106560"/>
          <a:ext cx="1256760" cy="452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LANÇAMENTOS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965880</xdr:colOff>
      <xdr:row>1</xdr:row>
      <xdr:rowOff>11520</xdr:rowOff>
    </xdr:from>
    <xdr:to>
      <xdr:col>4</xdr:col>
      <xdr:colOff>418320</xdr:colOff>
      <xdr:row>1</xdr:row>
      <xdr:rowOff>464400</xdr:rowOff>
    </xdr:to>
    <xdr:sp>
      <xdr:nvSpPr>
        <xdr:cNvPr id="5" name="CustomShape 1">
          <a:hlinkClick r:id="rId1"/>
        </xdr:cNvPr>
        <xdr:cNvSpPr/>
      </xdr:nvSpPr>
      <xdr:spPr>
        <a:xfrm>
          <a:off x="2084400" y="106560"/>
          <a:ext cx="1256760" cy="452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RELATÓRIOS 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485640</xdr:colOff>
      <xdr:row>2</xdr:row>
      <xdr:rowOff>28440</xdr:rowOff>
    </xdr:from>
    <xdr:to>
      <xdr:col>3</xdr:col>
      <xdr:colOff>160920</xdr:colOff>
      <xdr:row>2</xdr:row>
      <xdr:rowOff>354240</xdr:rowOff>
    </xdr:to>
    <xdr:sp>
      <xdr:nvSpPr>
        <xdr:cNvPr id="6" name="CustomShape 1">
          <a:hlinkClick r:id="rId2"/>
        </xdr:cNvPr>
        <xdr:cNvSpPr/>
      </xdr:nvSpPr>
      <xdr:spPr>
        <a:xfrm>
          <a:off x="626400" y="590400"/>
          <a:ext cx="653040" cy="3258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JAN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171360</xdr:colOff>
      <xdr:row>2</xdr:row>
      <xdr:rowOff>28440</xdr:rowOff>
    </xdr:from>
    <xdr:to>
      <xdr:col>3</xdr:col>
      <xdr:colOff>732600</xdr:colOff>
      <xdr:row>2</xdr:row>
      <xdr:rowOff>354240</xdr:rowOff>
    </xdr:to>
    <xdr:sp>
      <xdr:nvSpPr>
        <xdr:cNvPr id="7" name="CustomShape 1"/>
        <xdr:cNvSpPr/>
      </xdr:nvSpPr>
      <xdr:spPr>
        <a:xfrm>
          <a:off x="1289880" y="590400"/>
          <a:ext cx="561240" cy="3258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595959"/>
              </a:solidFill>
              <a:latin typeface="Calibri"/>
            </a:rPr>
            <a:t>FEV</a:t>
          </a:r>
          <a:r>
            <a:rPr b="1" lang="pt-BR" sz="1100" spc="-1" strike="noStrike">
              <a:solidFill>
                <a:srgbClr val="ffffff"/>
              </a:solidFill>
              <a:latin typeface="Calibri"/>
            </a:rPr>
            <a:t>	</a:t>
          </a:r>
          <a:r>
            <a:rPr b="1" lang="pt-BR" sz="1100" spc="-1" strike="noStrike">
              <a:solidFill>
                <a:srgbClr val="ffffff"/>
              </a:solidFill>
              <a:latin typeface="Calibri"/>
            </a:rPr>
            <a:t>	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676440</xdr:colOff>
      <xdr:row>1</xdr:row>
      <xdr:rowOff>2880</xdr:rowOff>
    </xdr:from>
    <xdr:to>
      <xdr:col>3</xdr:col>
      <xdr:colOff>955440</xdr:colOff>
      <xdr:row>1</xdr:row>
      <xdr:rowOff>419760</xdr:rowOff>
    </xdr:to>
    <xdr:sp>
      <xdr:nvSpPr>
        <xdr:cNvPr id="8" name="CustomShape 1"/>
        <xdr:cNvSpPr/>
      </xdr:nvSpPr>
      <xdr:spPr>
        <a:xfrm>
          <a:off x="817200" y="97920"/>
          <a:ext cx="1256760" cy="416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LANÇAMENTOS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965880</xdr:colOff>
      <xdr:row>1</xdr:row>
      <xdr:rowOff>2880</xdr:rowOff>
    </xdr:from>
    <xdr:to>
      <xdr:col>4</xdr:col>
      <xdr:colOff>418320</xdr:colOff>
      <xdr:row>1</xdr:row>
      <xdr:rowOff>419760</xdr:rowOff>
    </xdr:to>
    <xdr:sp>
      <xdr:nvSpPr>
        <xdr:cNvPr id="9" name="CustomShape 1">
          <a:hlinkClick r:id="rId1"/>
        </xdr:cNvPr>
        <xdr:cNvSpPr/>
      </xdr:nvSpPr>
      <xdr:spPr>
        <a:xfrm>
          <a:off x="2084400" y="97920"/>
          <a:ext cx="1256760" cy="416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RELATÓRIOS 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485640</xdr:colOff>
      <xdr:row>1</xdr:row>
      <xdr:rowOff>448200</xdr:rowOff>
    </xdr:from>
    <xdr:to>
      <xdr:col>3</xdr:col>
      <xdr:colOff>160920</xdr:colOff>
      <xdr:row>2</xdr:row>
      <xdr:rowOff>280800</xdr:rowOff>
    </xdr:to>
    <xdr:sp>
      <xdr:nvSpPr>
        <xdr:cNvPr id="10" name="CustomShape 1">
          <a:hlinkClick r:id="rId2"/>
        </xdr:cNvPr>
        <xdr:cNvSpPr/>
      </xdr:nvSpPr>
      <xdr:spPr>
        <a:xfrm>
          <a:off x="626400" y="543240"/>
          <a:ext cx="653040" cy="2995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JAN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171360</xdr:colOff>
      <xdr:row>1</xdr:row>
      <xdr:rowOff>448200</xdr:rowOff>
    </xdr:from>
    <xdr:to>
      <xdr:col>3</xdr:col>
      <xdr:colOff>732600</xdr:colOff>
      <xdr:row>2</xdr:row>
      <xdr:rowOff>280800</xdr:rowOff>
    </xdr:to>
    <xdr:sp>
      <xdr:nvSpPr>
        <xdr:cNvPr id="11" name="CustomShape 1"/>
        <xdr:cNvSpPr/>
      </xdr:nvSpPr>
      <xdr:spPr>
        <a:xfrm>
          <a:off x="1289880" y="543240"/>
          <a:ext cx="561240" cy="2995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595959"/>
              </a:solidFill>
              <a:latin typeface="Calibri"/>
            </a:rPr>
            <a:t>FEV</a:t>
          </a:r>
          <a:r>
            <a:rPr b="1" lang="pt-BR" sz="1100" spc="-1" strike="noStrike">
              <a:solidFill>
                <a:srgbClr val="ffffff"/>
              </a:solidFill>
              <a:latin typeface="Calibri"/>
            </a:rPr>
            <a:t>	</a:t>
          </a:r>
          <a:r>
            <a:rPr b="1" lang="pt-BR" sz="1100" spc="-1" strike="noStrike">
              <a:solidFill>
                <a:srgbClr val="ffffff"/>
              </a:solidFill>
              <a:latin typeface="Calibri"/>
            </a:rPr>
            <a:t>	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57240</xdr:colOff>
      <xdr:row>1</xdr:row>
      <xdr:rowOff>11520</xdr:rowOff>
    </xdr:from>
    <xdr:to>
      <xdr:col>3</xdr:col>
      <xdr:colOff>528840</xdr:colOff>
      <xdr:row>1</xdr:row>
      <xdr:rowOff>464400</xdr:rowOff>
    </xdr:to>
    <xdr:sp>
      <xdr:nvSpPr>
        <xdr:cNvPr id="12" name="CustomShape 1">
          <a:hlinkClick r:id="rId1"/>
        </xdr:cNvPr>
        <xdr:cNvSpPr/>
      </xdr:nvSpPr>
      <xdr:spPr>
        <a:xfrm>
          <a:off x="783000" y="106560"/>
          <a:ext cx="1227240" cy="452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LANÇAMENTOS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539280</xdr:colOff>
      <xdr:row>1</xdr:row>
      <xdr:rowOff>2160</xdr:rowOff>
    </xdr:from>
    <xdr:to>
      <xdr:col>4</xdr:col>
      <xdr:colOff>875160</xdr:colOff>
      <xdr:row>1</xdr:row>
      <xdr:rowOff>455040</xdr:rowOff>
    </xdr:to>
    <xdr:sp>
      <xdr:nvSpPr>
        <xdr:cNvPr id="13" name="CustomShape 1"/>
        <xdr:cNvSpPr/>
      </xdr:nvSpPr>
      <xdr:spPr>
        <a:xfrm>
          <a:off x="2020680" y="97200"/>
          <a:ext cx="1227240" cy="4528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RELATÓRIOS 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0</xdr:colOff>
      <xdr:row>2</xdr:row>
      <xdr:rowOff>38160</xdr:rowOff>
    </xdr:from>
    <xdr:to>
      <xdr:col>3</xdr:col>
      <xdr:colOff>799560</xdr:colOff>
      <xdr:row>2</xdr:row>
      <xdr:rowOff>342360</xdr:rowOff>
    </xdr:to>
    <xdr:sp>
      <xdr:nvSpPr>
        <xdr:cNvPr id="14" name="CustomShape 1"/>
        <xdr:cNvSpPr/>
      </xdr:nvSpPr>
      <xdr:spPr>
        <a:xfrm>
          <a:off x="725760" y="600120"/>
          <a:ext cx="1555200" cy="3042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pt-BR" sz="1000" spc="-1" strike="noStrike">
              <a:solidFill>
                <a:srgbClr val="404040"/>
              </a:solidFill>
              <a:latin typeface="Calibri"/>
            </a:rPr>
            <a:t>RESULTADO DO DIA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56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9" activeCellId="0" sqref="C9"/>
    </sheetView>
  </sheetViews>
  <sheetFormatPr defaultRowHeight="13.8" zeroHeight="false" outlineLevelRow="0" outlineLevelCol="0"/>
  <cols>
    <col collapsed="false" customWidth="true" hidden="false" outlineLevel="0" max="1" min="1" style="1" width="2"/>
    <col collapsed="false" customWidth="true" hidden="true" outlineLevel="0" max="2" min="2" style="0" width="9.13"/>
    <col collapsed="false" customWidth="true" hidden="false" outlineLevel="0" max="3" min="3" style="2" width="13.86"/>
    <col collapsed="false" customWidth="true" hidden="false" outlineLevel="0" max="4" min="4" style="0" width="25.57"/>
    <col collapsed="false" customWidth="true" hidden="false" outlineLevel="0" max="5" min="5" style="0" width="17.59"/>
    <col collapsed="false" customWidth="true" hidden="false" outlineLevel="0" max="6" min="6" style="0" width="10.71"/>
    <col collapsed="false" customWidth="true" hidden="false" outlineLevel="0" max="7" min="7" style="0" width="15.71"/>
    <col collapsed="false" customWidth="true" hidden="false" outlineLevel="0" max="8" min="8" style="0" width="10.71"/>
    <col collapsed="false" customWidth="true" hidden="false" outlineLevel="0" max="9" min="9" style="0" width="20.57"/>
    <col collapsed="false" customWidth="true" hidden="false" outlineLevel="0" max="10" min="10" style="0" width="10.71"/>
    <col collapsed="false" customWidth="true" hidden="false" outlineLevel="0" max="11" min="11" style="0" width="13.1"/>
    <col collapsed="false" customWidth="true" hidden="false" outlineLevel="0" max="12" min="12" style="0" width="13.57"/>
    <col collapsed="false" customWidth="true" hidden="false" outlineLevel="0" max="13" min="13" style="0" width="13.29"/>
    <col collapsed="false" customWidth="true" hidden="false" outlineLevel="0" max="14" min="14" style="0" width="2.71"/>
    <col collapsed="false" customWidth="true" hidden="false" outlineLevel="0" max="15" min="15" style="3" width="9.13"/>
    <col collapsed="false" customWidth="true" hidden="false" outlineLevel="0" max="16" min="16" style="4" width="9.13"/>
    <col collapsed="false" customWidth="true" hidden="false" outlineLevel="0" max="17" min="17" style="5" width="9.13"/>
    <col collapsed="false" customWidth="true" hidden="false" outlineLevel="0" max="18" min="18" style="6" width="9.13"/>
    <col collapsed="false" customWidth="true" hidden="false" outlineLevel="0" max="1025" min="19" style="1" width="9.13"/>
  </cols>
  <sheetData>
    <row r="1" s="7" customFormat="true" ht="7.5" hidden="false" customHeight="true" outlineLevel="0" collapsed="false">
      <c r="B1" s="8"/>
      <c r="C1" s="9"/>
      <c r="D1" s="8"/>
      <c r="O1" s="10"/>
      <c r="P1" s="11"/>
      <c r="Q1" s="11"/>
      <c r="R1" s="12"/>
    </row>
    <row r="2" s="13" customFormat="true" ht="36.75" hidden="false" customHeight="true" outlineLevel="0" collapsed="false">
      <c r="C2" s="14"/>
      <c r="O2" s="15"/>
      <c r="P2" s="16"/>
      <c r="Q2" s="16"/>
      <c r="R2" s="17"/>
    </row>
    <row r="3" s="18" customFormat="true" ht="27.95" hidden="false" customHeight="true" outlineLevel="0" collapsed="false">
      <c r="C3" s="19"/>
      <c r="O3" s="20"/>
      <c r="R3" s="21"/>
    </row>
    <row r="4" customFormat="false" ht="13.8" hidden="false" customHeight="false" outlineLevel="0" collapsed="false">
      <c r="P4" s="22"/>
      <c r="Q4" s="23"/>
    </row>
    <row r="5" s="1" customFormat="true" ht="30.75" hidden="false" customHeight="false" outlineLevel="0" collapsed="false">
      <c r="C5" s="24" t="s">
        <v>0</v>
      </c>
      <c r="D5" s="25" t="s">
        <v>1</v>
      </c>
      <c r="E5" s="25" t="s">
        <v>2</v>
      </c>
      <c r="F5" s="26" t="s">
        <v>3</v>
      </c>
      <c r="G5" s="27" t="s">
        <v>4</v>
      </c>
      <c r="H5" s="25" t="s">
        <v>5</v>
      </c>
      <c r="I5" s="25" t="s">
        <v>6</v>
      </c>
      <c r="J5" s="25" t="s">
        <v>7</v>
      </c>
      <c r="K5" s="26" t="s">
        <v>8</v>
      </c>
      <c r="L5" s="28" t="s">
        <v>9</v>
      </c>
      <c r="M5" s="29" t="s">
        <v>10</v>
      </c>
      <c r="O5" s="30"/>
      <c r="P5" s="22"/>
      <c r="Q5" s="23"/>
      <c r="R5" s="6"/>
    </row>
    <row r="6" customFormat="false" ht="24.95" hidden="false" customHeight="true" outlineLevel="0" collapsed="false">
      <c r="C6" s="31" t="n">
        <v>43101</v>
      </c>
      <c r="D6" s="32" t="s">
        <v>11</v>
      </c>
      <c r="E6" s="33"/>
      <c r="F6" s="32"/>
      <c r="G6" s="33"/>
      <c r="H6" s="32"/>
      <c r="I6" s="34" t="s">
        <v>12</v>
      </c>
      <c r="J6" s="32"/>
      <c r="K6" s="35" t="n">
        <v>300</v>
      </c>
      <c r="L6" s="36"/>
      <c r="M6" s="37" t="n">
        <f aca="false">IF(D6="RECEITAS",+K6,-K6)</f>
        <v>300</v>
      </c>
      <c r="O6" s="38"/>
      <c r="P6" s="22"/>
      <c r="Q6" s="22"/>
    </row>
    <row r="7" customFormat="false" ht="24.95" hidden="false" customHeight="true" outlineLevel="0" collapsed="false">
      <c r="C7" s="31" t="n">
        <v>43123</v>
      </c>
      <c r="D7" s="32" t="s">
        <v>13</v>
      </c>
      <c r="E7" s="33"/>
      <c r="F7" s="32"/>
      <c r="G7" s="33"/>
      <c r="H7" s="32"/>
      <c r="I7" s="34" t="s">
        <v>12</v>
      </c>
      <c r="J7" s="39"/>
      <c r="K7" s="40" t="n">
        <v>200</v>
      </c>
      <c r="L7" s="41"/>
      <c r="M7" s="37" t="n">
        <f aca="false">IF(D7="RECEITAS",+K7,-K7)+M6</f>
        <v>100</v>
      </c>
      <c r="O7" s="42"/>
      <c r="P7" s="22"/>
      <c r="Q7" s="22"/>
    </row>
    <row r="8" customFormat="false" ht="24.95" hidden="false" customHeight="true" outlineLevel="0" collapsed="false">
      <c r="C8" s="31" t="n">
        <v>43131</v>
      </c>
      <c r="D8" s="32" t="s">
        <v>11</v>
      </c>
      <c r="E8" s="33"/>
      <c r="F8" s="32"/>
      <c r="G8" s="33"/>
      <c r="H8" s="32"/>
      <c r="I8" s="34" t="s">
        <v>14</v>
      </c>
      <c r="J8" s="39"/>
      <c r="K8" s="40" t="n">
        <v>500</v>
      </c>
      <c r="L8" s="41"/>
      <c r="M8" s="37" t="n">
        <f aca="false">IF(D8="RECEITAS",+K8,-K8)+M7</f>
        <v>600</v>
      </c>
      <c r="O8" s="43"/>
      <c r="P8" s="22"/>
      <c r="Q8" s="23"/>
    </row>
    <row r="9" customFormat="false" ht="24.95" hidden="false" customHeight="true" outlineLevel="0" collapsed="false">
      <c r="C9" s="44"/>
      <c r="D9" s="32"/>
      <c r="E9" s="33"/>
      <c r="F9" s="32"/>
      <c r="G9" s="33"/>
      <c r="H9" s="32"/>
      <c r="I9" s="34"/>
      <c r="J9" s="39"/>
      <c r="K9" s="40"/>
      <c r="L9" s="41"/>
      <c r="M9" s="37"/>
      <c r="P9" s="22"/>
      <c r="Q9" s="23"/>
    </row>
    <row r="10" customFormat="false" ht="24.95" hidden="false" customHeight="true" outlineLevel="0" collapsed="false">
      <c r="C10" s="44"/>
      <c r="D10" s="32"/>
      <c r="E10" s="33"/>
      <c r="F10" s="32"/>
      <c r="G10" s="33"/>
      <c r="H10" s="32"/>
      <c r="I10" s="34"/>
      <c r="J10" s="39"/>
      <c r="K10" s="40"/>
      <c r="L10" s="41"/>
      <c r="M10" s="45" t="s">
        <v>15</v>
      </c>
      <c r="P10" s="22"/>
      <c r="Q10" s="23"/>
    </row>
    <row r="11" customFormat="false" ht="24.95" hidden="false" customHeight="true" outlineLevel="0" collapsed="false">
      <c r="C11" s="44"/>
      <c r="D11" s="32"/>
      <c r="E11" s="33"/>
      <c r="F11" s="32"/>
      <c r="G11" s="33"/>
      <c r="H11" s="32"/>
      <c r="I11" s="34"/>
      <c r="J11" s="39"/>
      <c r="K11" s="40"/>
      <c r="L11" s="41"/>
      <c r="M11" s="45" t="s">
        <v>16</v>
      </c>
      <c r="P11" s="22"/>
      <c r="Q11" s="23"/>
    </row>
    <row r="12" customFormat="false" ht="24.95" hidden="false" customHeight="true" outlineLevel="0" collapsed="false">
      <c r="C12" s="46" t="s">
        <v>17</v>
      </c>
      <c r="D12" s="32"/>
      <c r="E12" s="33"/>
      <c r="F12" s="32"/>
      <c r="G12" s="33"/>
      <c r="H12" s="32"/>
      <c r="I12" s="34"/>
      <c r="J12" s="39"/>
      <c r="K12" s="40"/>
      <c r="L12" s="41"/>
      <c r="M12" s="45" t="s">
        <v>18</v>
      </c>
      <c r="P12" s="23"/>
      <c r="Q12" s="47"/>
    </row>
    <row r="13" customFormat="false" ht="24.95" hidden="false" customHeight="true" outlineLevel="0" collapsed="false">
      <c r="C13" s="44"/>
      <c r="D13" s="32"/>
      <c r="E13" s="33"/>
      <c r="F13" s="32"/>
      <c r="G13" s="33"/>
      <c r="H13" s="32"/>
      <c r="I13" s="34"/>
      <c r="J13" s="39"/>
      <c r="K13" s="40"/>
      <c r="L13" s="41"/>
      <c r="M13" s="45" t="s">
        <v>19</v>
      </c>
      <c r="P13" s="23"/>
      <c r="Q13" s="47"/>
    </row>
    <row r="14" customFormat="false" ht="24.95" hidden="false" customHeight="true" outlineLevel="0" collapsed="false">
      <c r="C14" s="44"/>
      <c r="D14" s="32"/>
      <c r="E14" s="33"/>
      <c r="F14" s="32"/>
      <c r="G14" s="33"/>
      <c r="H14" s="32"/>
      <c r="I14" s="34"/>
      <c r="J14" s="39"/>
      <c r="K14" s="40"/>
      <c r="L14" s="41"/>
      <c r="M14" s="37"/>
      <c r="P14" s="23"/>
      <c r="Q14" s="47"/>
    </row>
    <row r="15" customFormat="false" ht="24.95" hidden="false" customHeight="true" outlineLevel="0" collapsed="false">
      <c r="C15" s="44"/>
      <c r="D15" s="32"/>
      <c r="E15" s="33"/>
      <c r="F15" s="32"/>
      <c r="G15" s="33"/>
      <c r="H15" s="32"/>
      <c r="I15" s="34"/>
      <c r="J15" s="39"/>
      <c r="K15" s="40"/>
      <c r="L15" s="41"/>
      <c r="M15" s="37"/>
      <c r="P15" s="23"/>
      <c r="Q15" s="47"/>
    </row>
    <row r="16" customFormat="false" ht="24.95" hidden="false" customHeight="true" outlineLevel="0" collapsed="false">
      <c r="C16" s="44"/>
      <c r="D16" s="32"/>
      <c r="E16" s="33"/>
      <c r="F16" s="32"/>
      <c r="G16" s="33"/>
      <c r="H16" s="32"/>
      <c r="I16" s="34"/>
      <c r="J16" s="39"/>
      <c r="K16" s="40"/>
      <c r="L16" s="41"/>
      <c r="M16" s="37"/>
      <c r="P16" s="23"/>
      <c r="Q16" s="47"/>
    </row>
    <row r="17" customFormat="false" ht="24.95" hidden="false" customHeight="true" outlineLevel="0" collapsed="false">
      <c r="C17" s="44"/>
      <c r="D17" s="32"/>
      <c r="E17" s="33"/>
      <c r="F17" s="32"/>
      <c r="G17" s="33"/>
      <c r="H17" s="32"/>
      <c r="I17" s="34"/>
      <c r="J17" s="39"/>
      <c r="K17" s="40"/>
      <c r="L17" s="41"/>
      <c r="M17" s="37"/>
      <c r="P17" s="23"/>
      <c r="Q17" s="47"/>
    </row>
    <row r="18" customFormat="false" ht="24.95" hidden="false" customHeight="true" outlineLevel="0" collapsed="false">
      <c r="C18" s="44"/>
      <c r="D18" s="32"/>
      <c r="E18" s="33"/>
      <c r="F18" s="32"/>
      <c r="G18" s="33"/>
      <c r="H18" s="32"/>
      <c r="I18" s="34"/>
      <c r="J18" s="39"/>
      <c r="K18" s="40"/>
      <c r="L18" s="41"/>
      <c r="M18" s="37"/>
      <c r="P18" s="23"/>
      <c r="Q18" s="47"/>
    </row>
    <row r="19" customFormat="false" ht="24.95" hidden="false" customHeight="true" outlineLevel="0" collapsed="false">
      <c r="C19" s="44"/>
      <c r="D19" s="32"/>
      <c r="E19" s="33"/>
      <c r="F19" s="32"/>
      <c r="G19" s="33"/>
      <c r="H19" s="32"/>
      <c r="I19" s="34"/>
      <c r="J19" s="39"/>
      <c r="K19" s="40"/>
      <c r="L19" s="41"/>
      <c r="M19" s="37"/>
      <c r="O19" s="48"/>
      <c r="P19" s="23"/>
      <c r="Q19" s="47"/>
    </row>
    <row r="20" customFormat="false" ht="24.95" hidden="false" customHeight="true" outlineLevel="0" collapsed="false">
      <c r="C20" s="44"/>
      <c r="D20" s="32"/>
      <c r="E20" s="33"/>
      <c r="F20" s="32"/>
      <c r="G20" s="33"/>
      <c r="H20" s="32"/>
      <c r="I20" s="34"/>
      <c r="J20" s="39"/>
      <c r="K20" s="40"/>
      <c r="L20" s="41"/>
      <c r="M20" s="37"/>
      <c r="O20" s="48"/>
      <c r="P20" s="23"/>
      <c r="Q20" s="47"/>
    </row>
    <row r="21" customFormat="false" ht="24.95" hidden="false" customHeight="true" outlineLevel="0" collapsed="false">
      <c r="C21" s="44"/>
      <c r="D21" s="32"/>
      <c r="E21" s="33"/>
      <c r="F21" s="32"/>
      <c r="G21" s="33"/>
      <c r="H21" s="32"/>
      <c r="I21" s="34"/>
      <c r="J21" s="39"/>
      <c r="K21" s="40"/>
      <c r="L21" s="41"/>
      <c r="M21" s="37"/>
      <c r="O21" s="48"/>
      <c r="P21" s="23"/>
      <c r="Q21" s="47"/>
    </row>
    <row r="22" customFormat="false" ht="24.95" hidden="false" customHeight="true" outlineLevel="0" collapsed="false">
      <c r="C22" s="44"/>
      <c r="D22" s="32"/>
      <c r="E22" s="33"/>
      <c r="F22" s="32"/>
      <c r="G22" s="33"/>
      <c r="H22" s="32"/>
      <c r="I22" s="34"/>
      <c r="J22" s="39"/>
      <c r="K22" s="40"/>
      <c r="L22" s="41"/>
      <c r="M22" s="37"/>
      <c r="O22" s="48"/>
      <c r="P22" s="23"/>
      <c r="Q22" s="47"/>
    </row>
    <row r="23" customFormat="false" ht="24.95" hidden="false" customHeight="true" outlineLevel="0" collapsed="false">
      <c r="C23" s="44"/>
      <c r="D23" s="32"/>
      <c r="E23" s="33"/>
      <c r="F23" s="32"/>
      <c r="G23" s="33"/>
      <c r="H23" s="32"/>
      <c r="I23" s="34"/>
      <c r="J23" s="39"/>
      <c r="K23" s="40"/>
      <c r="L23" s="41"/>
      <c r="M23" s="37"/>
      <c r="O23" s="48"/>
      <c r="P23" s="23"/>
      <c r="Q23" s="47"/>
    </row>
    <row r="24" customFormat="false" ht="24.95" hidden="false" customHeight="true" outlineLevel="0" collapsed="false">
      <c r="C24" s="44"/>
      <c r="D24" s="32"/>
      <c r="E24" s="33"/>
      <c r="F24" s="32"/>
      <c r="G24" s="33"/>
      <c r="H24" s="32"/>
      <c r="I24" s="34"/>
      <c r="J24" s="39"/>
      <c r="K24" s="40"/>
      <c r="L24" s="41"/>
      <c r="M24" s="37"/>
      <c r="O24" s="48"/>
      <c r="P24" s="23"/>
      <c r="Q24" s="47"/>
    </row>
    <row r="25" customFormat="false" ht="24.95" hidden="false" customHeight="true" outlineLevel="0" collapsed="false">
      <c r="C25" s="44"/>
      <c r="D25" s="32"/>
      <c r="E25" s="33"/>
      <c r="F25" s="32"/>
      <c r="G25" s="33"/>
      <c r="H25" s="32"/>
      <c r="I25" s="34"/>
      <c r="J25" s="39"/>
      <c r="K25" s="40"/>
      <c r="L25" s="41"/>
      <c r="M25" s="37"/>
      <c r="O25" s="48"/>
      <c r="P25" s="23"/>
      <c r="Q25" s="47"/>
    </row>
    <row r="26" customFormat="false" ht="24.95" hidden="false" customHeight="true" outlineLevel="0" collapsed="false">
      <c r="C26" s="44"/>
      <c r="D26" s="32"/>
      <c r="E26" s="33"/>
      <c r="F26" s="32"/>
      <c r="G26" s="33"/>
      <c r="H26" s="32"/>
      <c r="I26" s="34"/>
      <c r="J26" s="39"/>
      <c r="K26" s="40"/>
      <c r="L26" s="41"/>
      <c r="M26" s="37"/>
      <c r="O26" s="48"/>
      <c r="P26" s="23"/>
      <c r="Q26" s="47"/>
    </row>
    <row r="27" customFormat="false" ht="24.95" hidden="false" customHeight="true" outlineLevel="0" collapsed="false">
      <c r="C27" s="44"/>
      <c r="D27" s="32"/>
      <c r="E27" s="33"/>
      <c r="F27" s="32"/>
      <c r="G27" s="33"/>
      <c r="H27" s="32"/>
      <c r="I27" s="34"/>
      <c r="J27" s="39"/>
      <c r="K27" s="40"/>
      <c r="L27" s="41"/>
      <c r="M27" s="37"/>
      <c r="O27" s="48"/>
      <c r="P27" s="23"/>
      <c r="Q27" s="47"/>
    </row>
    <row r="28" customFormat="false" ht="24.95" hidden="false" customHeight="true" outlineLevel="0" collapsed="false">
      <c r="C28" s="44"/>
      <c r="D28" s="32"/>
      <c r="E28" s="33"/>
      <c r="F28" s="32"/>
      <c r="G28" s="33"/>
      <c r="H28" s="32"/>
      <c r="I28" s="34"/>
      <c r="J28" s="39"/>
      <c r="K28" s="40"/>
      <c r="L28" s="41"/>
      <c r="M28" s="37"/>
      <c r="O28" s="48"/>
      <c r="P28" s="23"/>
      <c r="Q28" s="47"/>
    </row>
    <row r="29" customFormat="false" ht="24.95" hidden="false" customHeight="true" outlineLevel="0" collapsed="false">
      <c r="C29" s="44"/>
      <c r="D29" s="32"/>
      <c r="E29" s="33"/>
      <c r="F29" s="32"/>
      <c r="G29" s="33"/>
      <c r="H29" s="32"/>
      <c r="I29" s="34"/>
      <c r="J29" s="39"/>
      <c r="K29" s="40"/>
      <c r="L29" s="41"/>
      <c r="M29" s="37"/>
      <c r="O29" s="48"/>
      <c r="P29" s="23"/>
      <c r="Q29" s="47"/>
    </row>
    <row r="30" customFormat="false" ht="24.95" hidden="false" customHeight="true" outlineLevel="0" collapsed="false">
      <c r="C30" s="44"/>
      <c r="D30" s="32"/>
      <c r="E30" s="33"/>
      <c r="F30" s="32"/>
      <c r="G30" s="33"/>
      <c r="H30" s="32"/>
      <c r="I30" s="34"/>
      <c r="J30" s="39"/>
      <c r="K30" s="40"/>
      <c r="L30" s="41"/>
      <c r="M30" s="37"/>
      <c r="O30" s="48"/>
      <c r="P30" s="23"/>
      <c r="Q30" s="47"/>
    </row>
    <row r="31" customFormat="false" ht="24.95" hidden="false" customHeight="true" outlineLevel="0" collapsed="false">
      <c r="C31" s="44"/>
      <c r="D31" s="32"/>
      <c r="E31" s="33"/>
      <c r="F31" s="32"/>
      <c r="G31" s="33"/>
      <c r="H31" s="32"/>
      <c r="I31" s="34"/>
      <c r="J31" s="39"/>
      <c r="K31" s="40"/>
      <c r="L31" s="41"/>
      <c r="M31" s="37"/>
      <c r="O31" s="48"/>
      <c r="P31" s="23"/>
      <c r="Q31" s="47"/>
    </row>
    <row r="32" customFormat="false" ht="24.95" hidden="false" customHeight="true" outlineLevel="0" collapsed="false">
      <c r="C32" s="44"/>
      <c r="D32" s="32"/>
      <c r="E32" s="33"/>
      <c r="F32" s="32"/>
      <c r="G32" s="33"/>
      <c r="H32" s="32"/>
      <c r="I32" s="34"/>
      <c r="J32" s="39"/>
      <c r="K32" s="40"/>
      <c r="L32" s="41"/>
      <c r="M32" s="37"/>
      <c r="O32" s="48"/>
      <c r="P32" s="23"/>
      <c r="Q32" s="47"/>
    </row>
    <row r="33" customFormat="false" ht="24.95" hidden="false" customHeight="true" outlineLevel="0" collapsed="false">
      <c r="C33" s="44"/>
      <c r="D33" s="32"/>
      <c r="E33" s="33"/>
      <c r="F33" s="32"/>
      <c r="G33" s="33"/>
      <c r="H33" s="32"/>
      <c r="I33" s="34"/>
      <c r="J33" s="39"/>
      <c r="K33" s="40"/>
      <c r="L33" s="41"/>
      <c r="M33" s="37"/>
      <c r="O33" s="48"/>
      <c r="P33" s="23"/>
      <c r="Q33" s="47"/>
    </row>
    <row r="34" customFormat="false" ht="24.95" hidden="false" customHeight="true" outlineLevel="0" collapsed="false">
      <c r="C34" s="44"/>
      <c r="D34" s="32"/>
      <c r="E34" s="33"/>
      <c r="F34" s="32"/>
      <c r="G34" s="33"/>
      <c r="H34" s="32"/>
      <c r="I34" s="34"/>
      <c r="J34" s="39"/>
      <c r="K34" s="40"/>
      <c r="L34" s="41"/>
      <c r="M34" s="37"/>
      <c r="O34" s="48"/>
      <c r="P34" s="23"/>
      <c r="Q34" s="47"/>
    </row>
    <row r="35" customFormat="false" ht="24.95" hidden="false" customHeight="true" outlineLevel="0" collapsed="false">
      <c r="C35" s="44"/>
      <c r="D35" s="32"/>
      <c r="E35" s="33"/>
      <c r="F35" s="32"/>
      <c r="G35" s="33"/>
      <c r="H35" s="32"/>
      <c r="I35" s="34"/>
      <c r="J35" s="39"/>
      <c r="K35" s="40"/>
      <c r="L35" s="41"/>
      <c r="M35" s="37"/>
      <c r="O35" s="48"/>
      <c r="P35" s="23"/>
      <c r="Q35" s="47"/>
    </row>
    <row r="36" customFormat="false" ht="24.95" hidden="false" customHeight="true" outlineLevel="0" collapsed="false">
      <c r="C36" s="44"/>
      <c r="D36" s="32"/>
      <c r="E36" s="33"/>
      <c r="F36" s="32"/>
      <c r="G36" s="33"/>
      <c r="H36" s="32"/>
      <c r="I36" s="34"/>
      <c r="J36" s="39"/>
      <c r="K36" s="40"/>
      <c r="L36" s="41"/>
      <c r="M36" s="37"/>
      <c r="O36" s="48"/>
      <c r="P36" s="23"/>
      <c r="Q36" s="47"/>
    </row>
    <row r="37" customFormat="false" ht="24.95" hidden="false" customHeight="true" outlineLevel="0" collapsed="false">
      <c r="C37" s="44"/>
      <c r="D37" s="32"/>
      <c r="E37" s="33"/>
      <c r="F37" s="32"/>
      <c r="G37" s="33"/>
      <c r="H37" s="32"/>
      <c r="I37" s="34"/>
      <c r="J37" s="39"/>
      <c r="K37" s="40"/>
      <c r="L37" s="41"/>
      <c r="M37" s="37"/>
      <c r="O37" s="48"/>
      <c r="P37" s="23"/>
      <c r="Q37" s="47"/>
    </row>
    <row r="38" customFormat="false" ht="24.95" hidden="false" customHeight="true" outlineLevel="0" collapsed="false">
      <c r="C38" s="44"/>
      <c r="D38" s="32"/>
      <c r="E38" s="33"/>
      <c r="F38" s="32"/>
      <c r="G38" s="33"/>
      <c r="H38" s="32"/>
      <c r="I38" s="34"/>
      <c r="J38" s="39"/>
      <c r="K38" s="40"/>
      <c r="L38" s="41"/>
      <c r="M38" s="37"/>
      <c r="O38" s="48"/>
      <c r="P38" s="23"/>
      <c r="Q38" s="47"/>
    </row>
    <row r="39" customFormat="false" ht="24.95" hidden="false" customHeight="true" outlineLevel="0" collapsed="false">
      <c r="C39" s="44"/>
      <c r="D39" s="32"/>
      <c r="E39" s="33"/>
      <c r="F39" s="32"/>
      <c r="G39" s="33"/>
      <c r="H39" s="32"/>
      <c r="I39" s="34"/>
      <c r="J39" s="39"/>
      <c r="K39" s="40"/>
      <c r="L39" s="41"/>
      <c r="M39" s="37"/>
      <c r="O39" s="48"/>
      <c r="P39" s="23"/>
      <c r="Q39" s="47"/>
    </row>
    <row r="40" customFormat="false" ht="24.95" hidden="false" customHeight="true" outlineLevel="0" collapsed="false">
      <c r="C40" s="44"/>
      <c r="D40" s="32"/>
      <c r="E40" s="33"/>
      <c r="F40" s="32"/>
      <c r="G40" s="33"/>
      <c r="H40" s="32"/>
      <c r="I40" s="34"/>
      <c r="J40" s="39"/>
      <c r="K40" s="40"/>
      <c r="L40" s="41"/>
      <c r="M40" s="37"/>
      <c r="O40" s="48"/>
      <c r="P40" s="23"/>
      <c r="Q40" s="47"/>
    </row>
    <row r="41" customFormat="false" ht="24.95" hidden="false" customHeight="true" outlineLevel="0" collapsed="false">
      <c r="E41" s="49"/>
      <c r="I41" s="50"/>
      <c r="K41" s="51"/>
      <c r="L41" s="52"/>
      <c r="M41" s="53"/>
      <c r="O41" s="48"/>
      <c r="P41" s="23"/>
      <c r="Q41" s="47"/>
    </row>
    <row r="42" customFormat="false" ht="24.95" hidden="false" customHeight="true" outlineLevel="0" collapsed="false">
      <c r="E42" s="49"/>
      <c r="I42" s="50"/>
      <c r="K42" s="51"/>
      <c r="L42" s="52"/>
      <c r="M42" s="53"/>
      <c r="O42" s="48"/>
      <c r="P42" s="23"/>
      <c r="Q42" s="47"/>
    </row>
    <row r="43" customFormat="false" ht="24.95" hidden="false" customHeight="true" outlineLevel="0" collapsed="false">
      <c r="E43" s="49"/>
      <c r="I43" s="50"/>
      <c r="K43" s="51"/>
      <c r="L43" s="52"/>
      <c r="M43" s="53"/>
      <c r="O43" s="48"/>
      <c r="P43" s="23"/>
      <c r="Q43" s="47"/>
    </row>
    <row r="44" customFormat="false" ht="24.95" hidden="false" customHeight="true" outlineLevel="0" collapsed="false">
      <c r="E44" s="49"/>
      <c r="I44" s="50"/>
      <c r="K44" s="51"/>
      <c r="L44" s="52"/>
      <c r="M44" s="53"/>
      <c r="O44" s="48"/>
      <c r="P44" s="23"/>
      <c r="Q44" s="47"/>
    </row>
    <row r="45" customFormat="false" ht="24.95" hidden="false" customHeight="true" outlineLevel="0" collapsed="false">
      <c r="E45" s="49"/>
      <c r="I45" s="50"/>
      <c r="K45" s="51"/>
      <c r="L45" s="52"/>
      <c r="O45" s="48"/>
      <c r="P45" s="23"/>
      <c r="Q45" s="47"/>
    </row>
    <row r="46" customFormat="false" ht="24.95" hidden="false" customHeight="true" outlineLevel="0" collapsed="false">
      <c r="E46" s="49"/>
      <c r="I46" s="50"/>
      <c r="K46" s="51"/>
      <c r="L46" s="52"/>
      <c r="O46" s="48"/>
      <c r="P46" s="23"/>
      <c r="Q46" s="47"/>
    </row>
    <row r="47" customFormat="false" ht="24.95" hidden="false" customHeight="true" outlineLevel="0" collapsed="false">
      <c r="E47" s="49"/>
      <c r="I47" s="50"/>
      <c r="K47" s="51"/>
      <c r="L47" s="52"/>
      <c r="O47" s="48"/>
      <c r="P47" s="23"/>
      <c r="Q47" s="47"/>
      <c r="R47" s="54"/>
    </row>
    <row r="48" customFormat="false" ht="24.95" hidden="false" customHeight="true" outlineLevel="0" collapsed="false">
      <c r="E48" s="49"/>
      <c r="I48" s="50"/>
      <c r="K48" s="51"/>
      <c r="L48" s="52"/>
      <c r="O48" s="48"/>
      <c r="P48" s="23"/>
      <c r="Q48" s="47"/>
      <c r="R48" s="54"/>
    </row>
    <row r="49" customFormat="false" ht="24.95" hidden="false" customHeight="true" outlineLevel="0" collapsed="false">
      <c r="E49" s="49"/>
      <c r="I49" s="50"/>
      <c r="K49" s="51"/>
      <c r="L49" s="52"/>
      <c r="O49" s="48"/>
      <c r="P49" s="23"/>
      <c r="Q49" s="47"/>
      <c r="R49" s="54"/>
    </row>
    <row r="50" customFormat="false" ht="24.95" hidden="false" customHeight="true" outlineLevel="0" collapsed="false"/>
    <row r="51" customFormat="false" ht="24.95" hidden="false" customHeight="true" outlineLevel="0" collapsed="false"/>
    <row r="52" customFormat="false" ht="24.95" hidden="false" customHeight="true" outlineLevel="0" collapsed="false"/>
    <row r="53" customFormat="false" ht="24.95" hidden="false" customHeight="true" outlineLevel="0" collapsed="false"/>
    <row r="54" customFormat="false" ht="24.95" hidden="false" customHeight="true" outlineLevel="0" collapsed="false"/>
    <row r="55" customFormat="false" ht="24.95" hidden="false" customHeight="true" outlineLevel="0" collapsed="false"/>
    <row r="56" customFormat="false" ht="27.95" hidden="false" customHeight="true" outlineLevel="0" collapsed="false"/>
    <row r="57" customFormat="false" ht="27.95" hidden="false" customHeight="true" outlineLevel="0" collapsed="false"/>
    <row r="58" customFormat="false" ht="27.95" hidden="false" customHeight="true" outlineLevel="0" collapsed="false"/>
    <row r="59" customFormat="false" ht="27.95" hidden="false" customHeight="true" outlineLevel="0" collapsed="false"/>
    <row r="60" customFormat="false" ht="27.95" hidden="false" customHeight="true" outlineLevel="0" collapsed="false"/>
    <row r="61" customFormat="false" ht="27.95" hidden="false" customHeight="true" outlineLevel="0" collapsed="false"/>
    <row r="62" customFormat="false" ht="27.95" hidden="false" customHeight="true" outlineLevel="0" collapsed="false"/>
    <row r="63" customFormat="false" ht="27.95" hidden="false" customHeight="true" outlineLevel="0" collapsed="false"/>
    <row r="64" customFormat="false" ht="27.95" hidden="false" customHeight="true" outlineLevel="0" collapsed="false"/>
    <row r="65" customFormat="false" ht="27.95" hidden="false" customHeight="true" outlineLevel="0" collapsed="false"/>
    <row r="66" customFormat="false" ht="27.95" hidden="false" customHeight="true" outlineLevel="0" collapsed="false"/>
    <row r="67" customFormat="false" ht="27.95" hidden="false" customHeight="true" outlineLevel="0" collapsed="false"/>
    <row r="68" customFormat="false" ht="27.95" hidden="false" customHeight="true" outlineLevel="0" collapsed="false"/>
    <row r="69" customFormat="false" ht="27.95" hidden="false" customHeight="true" outlineLevel="0" collapsed="false"/>
    <row r="70" customFormat="false" ht="27.95" hidden="false" customHeight="true" outlineLevel="0" collapsed="false"/>
    <row r="71" customFormat="false" ht="27.95" hidden="false" customHeight="true" outlineLevel="0" collapsed="false"/>
    <row r="72" customFormat="false" ht="27.95" hidden="false" customHeight="true" outlineLevel="0" collapsed="false"/>
    <row r="73" customFormat="false" ht="27.95" hidden="false" customHeight="true" outlineLevel="0" collapsed="false"/>
    <row r="74" customFormat="false" ht="27.95" hidden="false" customHeight="true" outlineLevel="0" collapsed="false"/>
    <row r="75" customFormat="false" ht="27.95" hidden="false" customHeight="true" outlineLevel="0" collapsed="false"/>
    <row r="76" customFormat="false" ht="27.95" hidden="false" customHeight="true" outlineLevel="0" collapsed="false"/>
    <row r="77" customFormat="false" ht="27.95" hidden="false" customHeight="true" outlineLevel="0" collapsed="false"/>
    <row r="78" customFormat="false" ht="27.95" hidden="false" customHeight="true" outlineLevel="0" collapsed="false"/>
    <row r="79" customFormat="false" ht="27.95" hidden="false" customHeight="true" outlineLevel="0" collapsed="false"/>
    <row r="80" customFormat="false" ht="27.95" hidden="false" customHeight="true" outlineLevel="0" collapsed="false"/>
    <row r="81" customFormat="false" ht="27.95" hidden="false" customHeight="true" outlineLevel="0" collapsed="false"/>
    <row r="82" customFormat="false" ht="27.95" hidden="false" customHeight="true" outlineLevel="0" collapsed="false"/>
    <row r="83" customFormat="false" ht="27.95" hidden="false" customHeight="true" outlineLevel="0" collapsed="false"/>
    <row r="84" customFormat="false" ht="27.95" hidden="false" customHeight="true" outlineLevel="0" collapsed="false"/>
    <row r="85" customFormat="false" ht="27.95" hidden="false" customHeight="true" outlineLevel="0" collapsed="false"/>
    <row r="86" customFormat="false" ht="27.95" hidden="false" customHeight="true" outlineLevel="0" collapsed="false"/>
    <row r="87" customFormat="false" ht="27.95" hidden="false" customHeight="true" outlineLevel="0" collapsed="false"/>
    <row r="88" customFormat="false" ht="27.95" hidden="false" customHeight="true" outlineLevel="0" collapsed="false"/>
    <row r="89" customFormat="false" ht="27.95" hidden="false" customHeight="true" outlineLevel="0" collapsed="false"/>
    <row r="90" customFormat="false" ht="27.95" hidden="false" customHeight="true" outlineLevel="0" collapsed="false"/>
    <row r="91" customFormat="false" ht="27.95" hidden="false" customHeight="true" outlineLevel="0" collapsed="false"/>
    <row r="92" customFormat="false" ht="27.95" hidden="false" customHeight="true" outlineLevel="0" collapsed="false"/>
    <row r="93" customFormat="false" ht="27.95" hidden="false" customHeight="true" outlineLevel="0" collapsed="false"/>
    <row r="94" customFormat="false" ht="27.95" hidden="false" customHeight="true" outlineLevel="0" collapsed="false"/>
    <row r="95" customFormat="false" ht="27.95" hidden="false" customHeight="true" outlineLevel="0" collapsed="false"/>
    <row r="96" customFormat="false" ht="27.95" hidden="false" customHeight="true" outlineLevel="0" collapsed="false"/>
    <row r="97" customFormat="false" ht="27.95" hidden="false" customHeight="true" outlineLevel="0" collapsed="false"/>
    <row r="98" customFormat="false" ht="27.95" hidden="false" customHeight="true" outlineLevel="0" collapsed="false"/>
    <row r="99" customFormat="false" ht="27.95" hidden="false" customHeight="true" outlineLevel="0" collapsed="false"/>
    <row r="100" customFormat="false" ht="27.95" hidden="false" customHeight="true" outlineLevel="0" collapsed="false"/>
    <row r="101" customFormat="false" ht="27.95" hidden="false" customHeight="true" outlineLevel="0" collapsed="false"/>
    <row r="102" customFormat="false" ht="27.95" hidden="false" customHeight="true" outlineLevel="0" collapsed="false"/>
    <row r="103" customFormat="false" ht="27.95" hidden="false" customHeight="true" outlineLevel="0" collapsed="false"/>
    <row r="104" customFormat="false" ht="27.95" hidden="false" customHeight="true" outlineLevel="0" collapsed="false"/>
    <row r="105" customFormat="false" ht="27.95" hidden="false" customHeight="true" outlineLevel="0" collapsed="false"/>
    <row r="106" customFormat="false" ht="27.95" hidden="false" customHeight="true" outlineLevel="0" collapsed="false"/>
    <row r="107" customFormat="false" ht="27.95" hidden="false" customHeight="true" outlineLevel="0" collapsed="false"/>
    <row r="108" customFormat="false" ht="27.95" hidden="false" customHeight="true" outlineLevel="0" collapsed="false"/>
    <row r="109" customFormat="false" ht="27.95" hidden="false" customHeight="true" outlineLevel="0" collapsed="false"/>
    <row r="110" customFormat="false" ht="27.95" hidden="false" customHeight="true" outlineLevel="0" collapsed="false"/>
    <row r="111" customFormat="false" ht="27.95" hidden="false" customHeight="true" outlineLevel="0" collapsed="false"/>
    <row r="112" customFormat="false" ht="27.95" hidden="false" customHeight="true" outlineLevel="0" collapsed="false"/>
    <row r="113" customFormat="false" ht="27.95" hidden="false" customHeight="true" outlineLevel="0" collapsed="false"/>
    <row r="114" customFormat="false" ht="27.95" hidden="false" customHeight="true" outlineLevel="0" collapsed="false"/>
    <row r="115" customFormat="false" ht="27.95" hidden="false" customHeight="true" outlineLevel="0" collapsed="false"/>
    <row r="116" customFormat="false" ht="27.95" hidden="false" customHeight="true" outlineLevel="0" collapsed="false"/>
    <row r="117" customFormat="false" ht="27.95" hidden="false" customHeight="true" outlineLevel="0" collapsed="false"/>
    <row r="118" customFormat="false" ht="27.95" hidden="false" customHeight="true" outlineLevel="0" collapsed="false"/>
    <row r="119" customFormat="false" ht="27.95" hidden="false" customHeight="true" outlineLevel="0" collapsed="false"/>
    <row r="120" customFormat="false" ht="27.95" hidden="false" customHeight="true" outlineLevel="0" collapsed="false"/>
    <row r="121" customFormat="false" ht="27.95" hidden="false" customHeight="true" outlineLevel="0" collapsed="false"/>
    <row r="122" customFormat="false" ht="27.95" hidden="false" customHeight="true" outlineLevel="0" collapsed="false"/>
    <row r="123" customFormat="false" ht="27.95" hidden="false" customHeight="true" outlineLevel="0" collapsed="false"/>
    <row r="124" customFormat="false" ht="27.95" hidden="false" customHeight="true" outlineLevel="0" collapsed="false"/>
    <row r="125" customFormat="false" ht="27.95" hidden="false" customHeight="true" outlineLevel="0" collapsed="false"/>
    <row r="126" customFormat="false" ht="27.95" hidden="false" customHeight="true" outlineLevel="0" collapsed="false"/>
    <row r="127" customFormat="false" ht="27.95" hidden="false" customHeight="true" outlineLevel="0" collapsed="false"/>
    <row r="128" customFormat="false" ht="27.95" hidden="false" customHeight="true" outlineLevel="0" collapsed="false"/>
    <row r="129" customFormat="false" ht="27.95" hidden="false" customHeight="true" outlineLevel="0" collapsed="false"/>
    <row r="130" customFormat="false" ht="27.95" hidden="false" customHeight="true" outlineLevel="0" collapsed="false"/>
    <row r="131" customFormat="false" ht="27.95" hidden="false" customHeight="true" outlineLevel="0" collapsed="false"/>
    <row r="132" customFormat="false" ht="27.95" hidden="false" customHeight="true" outlineLevel="0" collapsed="false"/>
    <row r="133" customFormat="false" ht="27.95" hidden="false" customHeight="true" outlineLevel="0" collapsed="false"/>
    <row r="134" customFormat="false" ht="27.95" hidden="false" customHeight="true" outlineLevel="0" collapsed="false"/>
    <row r="135" customFormat="false" ht="27.95" hidden="false" customHeight="true" outlineLevel="0" collapsed="false"/>
    <row r="136" customFormat="false" ht="27.95" hidden="false" customHeight="true" outlineLevel="0" collapsed="false"/>
    <row r="137" customFormat="false" ht="27.95" hidden="false" customHeight="true" outlineLevel="0" collapsed="false"/>
    <row r="138" customFormat="false" ht="27.95" hidden="false" customHeight="true" outlineLevel="0" collapsed="false"/>
    <row r="139" customFormat="false" ht="27.95" hidden="false" customHeight="true" outlineLevel="0" collapsed="false"/>
    <row r="140" customFormat="false" ht="27.95" hidden="false" customHeight="true" outlineLevel="0" collapsed="false"/>
    <row r="141" customFormat="false" ht="27.95" hidden="false" customHeight="true" outlineLevel="0" collapsed="false"/>
    <row r="142" customFormat="false" ht="27.95" hidden="false" customHeight="true" outlineLevel="0" collapsed="false"/>
    <row r="143" customFormat="false" ht="27.95" hidden="false" customHeight="true" outlineLevel="0" collapsed="false"/>
    <row r="144" customFormat="false" ht="27.95" hidden="false" customHeight="true" outlineLevel="0" collapsed="false"/>
    <row r="145" customFormat="false" ht="27.95" hidden="false" customHeight="true" outlineLevel="0" collapsed="false"/>
    <row r="146" customFormat="false" ht="27.95" hidden="false" customHeight="true" outlineLevel="0" collapsed="false"/>
    <row r="147" customFormat="false" ht="27.95" hidden="false" customHeight="true" outlineLevel="0" collapsed="false"/>
    <row r="148" customFormat="false" ht="27.95" hidden="false" customHeight="true" outlineLevel="0" collapsed="false"/>
    <row r="149" customFormat="false" ht="27.95" hidden="false" customHeight="true" outlineLevel="0" collapsed="false"/>
    <row r="150" customFormat="false" ht="27.95" hidden="false" customHeight="true" outlineLevel="0" collapsed="false"/>
    <row r="151" customFormat="false" ht="27.95" hidden="false" customHeight="true" outlineLevel="0" collapsed="false"/>
    <row r="152" customFormat="false" ht="27.95" hidden="false" customHeight="true" outlineLevel="0" collapsed="false"/>
    <row r="153" customFormat="false" ht="27.95" hidden="false" customHeight="true" outlineLevel="0" collapsed="false"/>
    <row r="154" customFormat="false" ht="27.95" hidden="false" customHeight="true" outlineLevel="0" collapsed="false"/>
    <row r="155" customFormat="false" ht="27.95" hidden="false" customHeight="true" outlineLevel="0" collapsed="false"/>
    <row r="156" customFormat="false" ht="27.95" hidden="false" customHeight="true" outlineLevel="0" collapsed="false"/>
    <row r="157" customFormat="false" ht="27.95" hidden="false" customHeight="true" outlineLevel="0" collapsed="false"/>
    <row r="158" customFormat="false" ht="27.95" hidden="false" customHeight="true" outlineLevel="0" collapsed="false"/>
    <row r="159" customFormat="false" ht="27.95" hidden="false" customHeight="true" outlineLevel="0" collapsed="false"/>
    <row r="160" customFormat="false" ht="27.95" hidden="false" customHeight="true" outlineLevel="0" collapsed="false"/>
    <row r="161" customFormat="false" ht="27.95" hidden="false" customHeight="true" outlineLevel="0" collapsed="false"/>
    <row r="162" customFormat="false" ht="27.95" hidden="false" customHeight="true" outlineLevel="0" collapsed="false"/>
    <row r="163" customFormat="false" ht="27.95" hidden="false" customHeight="true" outlineLevel="0" collapsed="false"/>
    <row r="164" customFormat="false" ht="27.95" hidden="false" customHeight="true" outlineLevel="0" collapsed="false"/>
    <row r="165" customFormat="false" ht="27.95" hidden="false" customHeight="true" outlineLevel="0" collapsed="false"/>
    <row r="166" customFormat="false" ht="27.95" hidden="false" customHeight="true" outlineLevel="0" collapsed="false"/>
    <row r="167" customFormat="false" ht="27.95" hidden="false" customHeight="true" outlineLevel="0" collapsed="false"/>
    <row r="168" customFormat="false" ht="27.95" hidden="false" customHeight="true" outlineLevel="0" collapsed="false"/>
    <row r="169" customFormat="false" ht="27.95" hidden="false" customHeight="true" outlineLevel="0" collapsed="false"/>
    <row r="170" customFormat="false" ht="27.95" hidden="false" customHeight="true" outlineLevel="0" collapsed="false"/>
    <row r="171" customFormat="false" ht="27.95" hidden="false" customHeight="true" outlineLevel="0" collapsed="false"/>
    <row r="172" customFormat="false" ht="27.95" hidden="false" customHeight="true" outlineLevel="0" collapsed="false"/>
    <row r="173" customFormat="false" ht="27.95" hidden="false" customHeight="true" outlineLevel="0" collapsed="false"/>
    <row r="174" customFormat="false" ht="27.95" hidden="false" customHeight="true" outlineLevel="0" collapsed="false"/>
    <row r="175" customFormat="false" ht="27.95" hidden="false" customHeight="true" outlineLevel="0" collapsed="false"/>
    <row r="176" customFormat="false" ht="27.95" hidden="false" customHeight="true" outlineLevel="0" collapsed="false"/>
    <row r="177" customFormat="false" ht="27.95" hidden="false" customHeight="true" outlineLevel="0" collapsed="false"/>
    <row r="178" customFormat="false" ht="27.95" hidden="false" customHeight="true" outlineLevel="0" collapsed="false"/>
    <row r="179" customFormat="false" ht="27.95" hidden="false" customHeight="true" outlineLevel="0" collapsed="false"/>
    <row r="180" customFormat="false" ht="27.95" hidden="false" customHeight="true" outlineLevel="0" collapsed="false"/>
    <row r="181" customFormat="false" ht="27.95" hidden="false" customHeight="true" outlineLevel="0" collapsed="false"/>
    <row r="182" customFormat="false" ht="27.95" hidden="false" customHeight="true" outlineLevel="0" collapsed="false"/>
    <row r="183" customFormat="false" ht="27.95" hidden="false" customHeight="true" outlineLevel="0" collapsed="false"/>
    <row r="184" customFormat="false" ht="27.95" hidden="false" customHeight="true" outlineLevel="0" collapsed="false"/>
    <row r="185" customFormat="false" ht="27.95" hidden="false" customHeight="true" outlineLevel="0" collapsed="false"/>
    <row r="186" customFormat="false" ht="27.95" hidden="false" customHeight="true" outlineLevel="0" collapsed="false"/>
    <row r="187" customFormat="false" ht="27.95" hidden="false" customHeight="true" outlineLevel="0" collapsed="false"/>
    <row r="188" customFormat="false" ht="27.95" hidden="false" customHeight="true" outlineLevel="0" collapsed="false"/>
    <row r="189" customFormat="false" ht="27.95" hidden="false" customHeight="true" outlineLevel="0" collapsed="false"/>
    <row r="190" customFormat="false" ht="27.95" hidden="false" customHeight="true" outlineLevel="0" collapsed="false"/>
    <row r="191" customFormat="false" ht="27.95" hidden="false" customHeight="true" outlineLevel="0" collapsed="false"/>
    <row r="192" customFormat="false" ht="27.95" hidden="false" customHeight="true" outlineLevel="0" collapsed="false"/>
    <row r="193" customFormat="false" ht="27.95" hidden="false" customHeight="true" outlineLevel="0" collapsed="false"/>
    <row r="194" customFormat="false" ht="27.95" hidden="false" customHeight="true" outlineLevel="0" collapsed="false"/>
    <row r="195" customFormat="false" ht="27.95" hidden="false" customHeight="true" outlineLevel="0" collapsed="false"/>
    <row r="196" customFormat="false" ht="27.95" hidden="false" customHeight="true" outlineLevel="0" collapsed="false"/>
    <row r="197" customFormat="false" ht="27.95" hidden="false" customHeight="true" outlineLevel="0" collapsed="false"/>
    <row r="198" customFormat="false" ht="27.95" hidden="false" customHeight="true" outlineLevel="0" collapsed="false"/>
    <row r="199" customFormat="false" ht="27.95" hidden="false" customHeight="true" outlineLevel="0" collapsed="false"/>
    <row r="200" customFormat="false" ht="27.95" hidden="false" customHeight="true" outlineLevel="0" collapsed="false"/>
    <row r="201" customFormat="false" ht="27.95" hidden="false" customHeight="true" outlineLevel="0" collapsed="false"/>
    <row r="202" customFormat="false" ht="27.95" hidden="false" customHeight="true" outlineLevel="0" collapsed="false"/>
    <row r="203" customFormat="false" ht="27.95" hidden="false" customHeight="true" outlineLevel="0" collapsed="false"/>
    <row r="204" customFormat="false" ht="27.95" hidden="false" customHeight="true" outlineLevel="0" collapsed="false"/>
    <row r="205" customFormat="false" ht="27.95" hidden="false" customHeight="true" outlineLevel="0" collapsed="false"/>
    <row r="206" customFormat="false" ht="27.95" hidden="false" customHeight="true" outlineLevel="0" collapsed="false"/>
    <row r="207" customFormat="false" ht="27.95" hidden="false" customHeight="true" outlineLevel="0" collapsed="false"/>
    <row r="208" customFormat="false" ht="27.95" hidden="false" customHeight="true" outlineLevel="0" collapsed="false"/>
    <row r="209" customFormat="false" ht="27.95" hidden="false" customHeight="true" outlineLevel="0" collapsed="false"/>
    <row r="210" customFormat="false" ht="27.95" hidden="false" customHeight="true" outlineLevel="0" collapsed="false"/>
    <row r="211" customFormat="false" ht="27.95" hidden="false" customHeight="true" outlineLevel="0" collapsed="false"/>
    <row r="212" customFormat="false" ht="27.95" hidden="false" customHeight="true" outlineLevel="0" collapsed="false"/>
    <row r="213" customFormat="false" ht="27.95" hidden="false" customHeight="true" outlineLevel="0" collapsed="false"/>
    <row r="214" customFormat="false" ht="27.95" hidden="false" customHeight="true" outlineLevel="0" collapsed="false"/>
    <row r="215" customFormat="false" ht="27.95" hidden="false" customHeight="true" outlineLevel="0" collapsed="false"/>
    <row r="216" customFormat="false" ht="27.95" hidden="false" customHeight="true" outlineLevel="0" collapsed="false"/>
    <row r="217" customFormat="false" ht="27.95" hidden="false" customHeight="true" outlineLevel="0" collapsed="false"/>
    <row r="218" customFormat="false" ht="27.95" hidden="false" customHeight="true" outlineLevel="0" collapsed="false"/>
    <row r="219" customFormat="false" ht="27.95" hidden="false" customHeight="true" outlineLevel="0" collapsed="false"/>
    <row r="220" customFormat="false" ht="27.95" hidden="false" customHeight="true" outlineLevel="0" collapsed="false"/>
    <row r="221" customFormat="false" ht="27.95" hidden="false" customHeight="true" outlineLevel="0" collapsed="false"/>
    <row r="222" customFormat="false" ht="27.95" hidden="false" customHeight="true" outlineLevel="0" collapsed="false"/>
    <row r="223" customFormat="false" ht="27.95" hidden="false" customHeight="true" outlineLevel="0" collapsed="false"/>
    <row r="224" customFormat="false" ht="27.95" hidden="false" customHeight="true" outlineLevel="0" collapsed="false"/>
    <row r="225" customFormat="false" ht="27.95" hidden="false" customHeight="true" outlineLevel="0" collapsed="false"/>
    <row r="226" customFormat="false" ht="27.95" hidden="false" customHeight="true" outlineLevel="0" collapsed="false"/>
    <row r="227" customFormat="false" ht="27.95" hidden="false" customHeight="true" outlineLevel="0" collapsed="false"/>
    <row r="228" customFormat="false" ht="27.95" hidden="false" customHeight="true" outlineLevel="0" collapsed="false"/>
    <row r="229" customFormat="false" ht="27.95" hidden="false" customHeight="true" outlineLevel="0" collapsed="false"/>
    <row r="230" customFormat="false" ht="27.95" hidden="false" customHeight="true" outlineLevel="0" collapsed="false"/>
    <row r="231" customFormat="false" ht="27.95" hidden="false" customHeight="true" outlineLevel="0" collapsed="false"/>
    <row r="232" customFormat="false" ht="27.95" hidden="false" customHeight="true" outlineLevel="0" collapsed="false"/>
    <row r="233" customFormat="false" ht="27.95" hidden="false" customHeight="true" outlineLevel="0" collapsed="false"/>
    <row r="234" customFormat="false" ht="27.95" hidden="false" customHeight="true" outlineLevel="0" collapsed="false"/>
    <row r="235" customFormat="false" ht="27.95" hidden="false" customHeight="true" outlineLevel="0" collapsed="false"/>
    <row r="236" customFormat="false" ht="27.95" hidden="false" customHeight="true" outlineLevel="0" collapsed="false"/>
    <row r="237" customFormat="false" ht="27.95" hidden="false" customHeight="true" outlineLevel="0" collapsed="false"/>
    <row r="238" customFormat="false" ht="27.95" hidden="false" customHeight="true" outlineLevel="0" collapsed="false"/>
    <row r="239" customFormat="false" ht="27.95" hidden="false" customHeight="true" outlineLevel="0" collapsed="false"/>
    <row r="240" customFormat="false" ht="27.95" hidden="false" customHeight="true" outlineLevel="0" collapsed="false"/>
    <row r="241" customFormat="false" ht="27.95" hidden="false" customHeight="true" outlineLevel="0" collapsed="false"/>
    <row r="242" customFormat="false" ht="27.95" hidden="false" customHeight="true" outlineLevel="0" collapsed="false"/>
    <row r="243" customFormat="false" ht="27.95" hidden="false" customHeight="true" outlineLevel="0" collapsed="false"/>
    <row r="244" customFormat="false" ht="27.95" hidden="false" customHeight="true" outlineLevel="0" collapsed="false"/>
    <row r="245" customFormat="false" ht="27.95" hidden="false" customHeight="true" outlineLevel="0" collapsed="false"/>
    <row r="246" customFormat="false" ht="27.95" hidden="false" customHeight="true" outlineLevel="0" collapsed="false"/>
    <row r="247" customFormat="false" ht="27.95" hidden="false" customHeight="true" outlineLevel="0" collapsed="false"/>
    <row r="248" customFormat="false" ht="27.95" hidden="false" customHeight="true" outlineLevel="0" collapsed="false"/>
    <row r="249" customFormat="false" ht="27.95" hidden="false" customHeight="true" outlineLevel="0" collapsed="false"/>
    <row r="250" customFormat="false" ht="27.95" hidden="false" customHeight="true" outlineLevel="0" collapsed="false"/>
    <row r="251" customFormat="false" ht="27.95" hidden="false" customHeight="true" outlineLevel="0" collapsed="false"/>
    <row r="252" customFormat="false" ht="27.95" hidden="false" customHeight="true" outlineLevel="0" collapsed="false"/>
    <row r="253" customFormat="false" ht="27.95" hidden="false" customHeight="true" outlineLevel="0" collapsed="false"/>
    <row r="254" customFormat="false" ht="27.95" hidden="false" customHeight="true" outlineLevel="0" collapsed="false"/>
    <row r="255" customFormat="false" ht="27.95" hidden="false" customHeight="true" outlineLevel="0" collapsed="false"/>
    <row r="256" customFormat="false" ht="27.95" hidden="false" customHeight="true" outlineLevel="0" collapsed="false"/>
    <row r="257" customFormat="false" ht="27.95" hidden="false" customHeight="true" outlineLevel="0" collapsed="false"/>
    <row r="258" customFormat="false" ht="27.95" hidden="false" customHeight="true" outlineLevel="0" collapsed="false"/>
    <row r="259" customFormat="false" ht="27.95" hidden="false" customHeight="true" outlineLevel="0" collapsed="false"/>
    <row r="260" customFormat="false" ht="27.95" hidden="false" customHeight="true" outlineLevel="0" collapsed="false"/>
    <row r="261" customFormat="false" ht="27.95" hidden="false" customHeight="true" outlineLevel="0" collapsed="false"/>
    <row r="262" customFormat="false" ht="27.95" hidden="false" customHeight="true" outlineLevel="0" collapsed="false"/>
    <row r="263" customFormat="false" ht="27.95" hidden="false" customHeight="true" outlineLevel="0" collapsed="false"/>
    <row r="264" customFormat="false" ht="27.95" hidden="false" customHeight="true" outlineLevel="0" collapsed="false"/>
    <row r="265" customFormat="false" ht="27.95" hidden="false" customHeight="true" outlineLevel="0" collapsed="false"/>
    <row r="266" customFormat="false" ht="27.95" hidden="false" customHeight="true" outlineLevel="0" collapsed="false"/>
    <row r="267" customFormat="false" ht="27.95" hidden="false" customHeight="true" outlineLevel="0" collapsed="false"/>
    <row r="268" customFormat="false" ht="27.95" hidden="false" customHeight="true" outlineLevel="0" collapsed="false"/>
    <row r="269" customFormat="false" ht="27.95" hidden="false" customHeight="true" outlineLevel="0" collapsed="false"/>
    <row r="270" customFormat="false" ht="27.95" hidden="false" customHeight="true" outlineLevel="0" collapsed="false"/>
    <row r="271" customFormat="false" ht="27.95" hidden="false" customHeight="true" outlineLevel="0" collapsed="false"/>
    <row r="272" customFormat="false" ht="27.95" hidden="false" customHeight="true" outlineLevel="0" collapsed="false"/>
    <row r="273" customFormat="false" ht="27.95" hidden="false" customHeight="true" outlineLevel="0" collapsed="false"/>
    <row r="274" customFormat="false" ht="27.95" hidden="false" customHeight="true" outlineLevel="0" collapsed="false"/>
    <row r="275" customFormat="false" ht="27.95" hidden="false" customHeight="true" outlineLevel="0" collapsed="false"/>
    <row r="276" customFormat="false" ht="27.95" hidden="false" customHeight="true" outlineLevel="0" collapsed="false"/>
    <row r="277" customFormat="false" ht="27.95" hidden="false" customHeight="true" outlineLevel="0" collapsed="false"/>
    <row r="278" customFormat="false" ht="27.95" hidden="false" customHeight="true" outlineLevel="0" collapsed="false"/>
    <row r="279" customFormat="false" ht="27.95" hidden="false" customHeight="true" outlineLevel="0" collapsed="false"/>
    <row r="280" customFormat="false" ht="27.95" hidden="false" customHeight="true" outlineLevel="0" collapsed="false"/>
    <row r="281" customFormat="false" ht="27.95" hidden="false" customHeight="true" outlineLevel="0" collapsed="false"/>
    <row r="282" customFormat="false" ht="27.95" hidden="false" customHeight="true" outlineLevel="0" collapsed="false"/>
    <row r="283" customFormat="false" ht="27.95" hidden="false" customHeight="true" outlineLevel="0" collapsed="false"/>
    <row r="284" customFormat="false" ht="27.95" hidden="false" customHeight="true" outlineLevel="0" collapsed="false"/>
    <row r="285" customFormat="false" ht="27.95" hidden="false" customHeight="true" outlineLevel="0" collapsed="false"/>
    <row r="286" customFormat="false" ht="27.95" hidden="false" customHeight="true" outlineLevel="0" collapsed="false"/>
    <row r="287" customFormat="false" ht="27.95" hidden="false" customHeight="true" outlineLevel="0" collapsed="false"/>
    <row r="288" customFormat="false" ht="27.95" hidden="false" customHeight="true" outlineLevel="0" collapsed="false"/>
    <row r="289" customFormat="false" ht="27.95" hidden="false" customHeight="true" outlineLevel="0" collapsed="false"/>
    <row r="290" customFormat="false" ht="27.95" hidden="false" customHeight="true" outlineLevel="0" collapsed="false"/>
    <row r="291" customFormat="false" ht="27.95" hidden="false" customHeight="true" outlineLevel="0" collapsed="false"/>
    <row r="292" customFormat="false" ht="27.95" hidden="false" customHeight="true" outlineLevel="0" collapsed="false"/>
    <row r="293" customFormat="false" ht="27.95" hidden="false" customHeight="true" outlineLevel="0" collapsed="false"/>
    <row r="294" customFormat="false" ht="27.95" hidden="false" customHeight="true" outlineLevel="0" collapsed="false"/>
  </sheetData>
  <autoFilter ref="C5:M40"/>
  <conditionalFormatting sqref="D6:D40">
    <cfRule type="containsText" priority="2" operator="containsText" aboveAverage="0" equalAverage="0" bottom="0" percent="0" rank="0" text="DESPESAS" dxfId="0"/>
    <cfRule type="containsText" priority="3" operator="containsText" aboveAverage="0" equalAverage="0" bottom="0" percent="0" rank="0" text="RECEITAS" dxfId="1"/>
    <cfRule type="containsText" priority="4" operator="containsText" aboveAverage="0" equalAverage="0" bottom="0" percent="0" rank="0" text="RECEITA COM SERVIÇOS" dxfId="2"/>
  </conditionalFormatting>
  <conditionalFormatting sqref="D6:D40">
    <cfRule type="containsText" priority="5" operator="containsText" aboveAverage="0" equalAverage="0" bottom="0" percent="0" rank="0" text="RECEITAS FINANCEIRAS" dxfId="3"/>
    <cfRule type="containsText" priority="6" operator="containsText" aboveAverage="0" equalAverage="0" bottom="0" percent="0" rank="0" text="OUTRAS RECEITAS" dxfId="4"/>
  </conditionalFormatting>
  <conditionalFormatting sqref="D6:D40">
    <cfRule type="containsText" priority="7" operator="containsText" aboveAverage="0" equalAverage="0" bottom="0" percent="0" rank="0" text="OUTRAS DESPESAS" dxfId="5"/>
    <cfRule type="containsText" priority="8" operator="containsText" aboveAverage="0" equalAverage="0" bottom="0" percent="0" rank="0" text="DESPESAS COM MARKETING" dxfId="6"/>
    <cfRule type="containsText" priority="9" operator="containsText" aboveAverage="0" equalAverage="0" bottom="0" percent="0" rank="0" text="DESPESAS FINANCEIRAS" dxfId="7"/>
    <cfRule type="containsText" priority="10" operator="containsText" aboveAverage="0" equalAverage="0" bottom="0" percent="0" rank="0" text="DESPESAS COM IMPOSTOS" dxfId="8"/>
    <cfRule type="containsText" priority="11" operator="containsText" aboveAverage="0" equalAverage="0" bottom="0" percent="0" rank="0" text="DESPESAS SALÁRIOS" dxfId="9"/>
    <cfRule type="containsText" priority="12" operator="containsText" aboveAverage="0" equalAverage="0" bottom="0" percent="0" rank="0" text="DESPESAS OPERACIONAIS" dxfId="10"/>
    <cfRule type="containsText" priority="13" operator="containsText" aboveAverage="0" equalAverage="0" bottom="0" percent="0" rank="0" text="DESPESAS DE TERCEIRIZADOS" dxfId="11"/>
    <cfRule type="containsText" priority="14" operator="containsText" aboveAverage="0" equalAverage="0" bottom="0" percent="0" rank="0" text="CUSTO COM PRODUTOS" dxfId="12"/>
  </conditionalFormatting>
  <conditionalFormatting sqref="D6:D40">
    <cfRule type="containsText" priority="15" operator="containsText" aboveAverage="0" equalAverage="0" bottom="0" percent="0" rank="0" text="DESPESAS COM TERCEIRIZADOS" dxfId="13"/>
  </conditionalFormatting>
  <conditionalFormatting sqref="M7:M40">
    <cfRule type="cellIs" priority="16" operator="lessThan" aboveAverage="0" equalAverage="0" bottom="0" percent="0" rank="0" text="" dxfId="14">
      <formula>0</formula>
    </cfRule>
    <cfRule type="cellIs" priority="17" operator="less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</conditionalFormatting>
  <conditionalFormatting sqref="F6:F40">
    <cfRule type="containsText" priority="19" operator="containsText" aboveAverage="0" equalAverage="0" bottom="0" percent="0" rank="0" text="NÃO PAGO" dxfId="17"/>
    <cfRule type="containsText" priority="20" operator="containsText" aboveAverage="0" equalAverage="0" bottom="0" percent="0" rank="0" text="PAGO" dxfId="18"/>
    <cfRule type="containsText" priority="21" operator="containsText" aboveAverage="0" equalAverage="0" bottom="0" percent="0" rank="0" text="Não Pago" dxfId="19"/>
    <cfRule type="containsText" priority="22" operator="containsText" aboveAverage="0" equalAverage="0" bottom="0" percent="0" rank="0" text="Pago" dxfId="20"/>
  </conditionalFormatting>
  <conditionalFormatting sqref="M7:M8">
    <cfRule type="cellIs" priority="23" operator="lessThan" aboveAverage="0" equalAverage="0" bottom="0" percent="0" rank="0" text="" dxfId="14">
      <formula>0</formula>
    </cfRule>
    <cfRule type="cellIs" priority="24" operator="lessThan" aboveAverage="0" equalAverage="0" bottom="0" percent="0" rank="0" text="" dxfId="15">
      <formula>0</formula>
    </cfRule>
    <cfRule type="cellIs" priority="25" operator="greaterThan" aboveAverage="0" equalAverage="0" bottom="0" percent="0" rank="0" text="" dxfId="16">
      <formula>0</formula>
    </cfRule>
  </conditionalFormatting>
  <conditionalFormatting sqref="M7:M8">
    <cfRule type="cellIs" priority="26" operator="lessThan" aboveAverage="0" equalAverage="0" bottom="0" percent="0" rank="0" text="" dxfId="14">
      <formula>0</formula>
    </cfRule>
    <cfRule type="cellIs" priority="27" operator="lessThan" aboveAverage="0" equalAverage="0" bottom="0" percent="0" rank="0" text="" dxfId="15">
      <formula>0</formula>
    </cfRule>
    <cfRule type="cellIs" priority="28" operator="greaterThan" aboveAverage="0" equalAverage="0" bottom="0" percent="0" rank="0" text="" dxfId="16">
      <formula>0</formula>
    </cfRule>
  </conditionalFormatting>
  <conditionalFormatting sqref="M7">
    <cfRule type="cellIs" priority="29" operator="lessThan" aboveAverage="0" equalAverage="0" bottom="0" percent="0" rank="0" text="" dxfId="14">
      <formula>0</formula>
    </cfRule>
    <cfRule type="cellIs" priority="30" operator="lessThan" aboveAverage="0" equalAverage="0" bottom="0" percent="0" rank="0" text="" dxfId="15">
      <formula>0</formula>
    </cfRule>
    <cfRule type="cellIs" priority="31" operator="greaterThan" aboveAverage="0" equalAverage="0" bottom="0" percent="0" rank="0" text="" dxfId="16">
      <formula>0</formula>
    </cfRule>
  </conditionalFormatting>
  <conditionalFormatting sqref="M7">
    <cfRule type="cellIs" priority="32" operator="lessThan" aboveAverage="0" equalAverage="0" bottom="0" percent="0" rank="0" text="" dxfId="14">
      <formula>0</formula>
    </cfRule>
    <cfRule type="cellIs" priority="33" operator="lessThan" aboveAverage="0" equalAverage="0" bottom="0" percent="0" rank="0" text="" dxfId="15">
      <formula>0</formula>
    </cfRule>
    <cfRule type="cellIs" priority="34" operator="greaterThan" aboveAverage="0" equalAverage="0" bottom="0" percent="0" rank="0" text="" dxfId="16">
      <formula>0</formula>
    </cfRule>
  </conditionalFormatting>
  <conditionalFormatting sqref="M7">
    <cfRule type="cellIs" priority="35" operator="lessThan" aboveAverage="0" equalAverage="0" bottom="0" percent="0" rank="0" text="" dxfId="14">
      <formula>0</formula>
    </cfRule>
    <cfRule type="cellIs" priority="36" operator="lessThan" aboveAverage="0" equalAverage="0" bottom="0" percent="0" rank="0" text="" dxfId="15">
      <formula>0</formula>
    </cfRule>
    <cfRule type="cellIs" priority="37" operator="greaterThan" aboveAverage="0" equalAverage="0" bottom="0" percent="0" rank="0" text="" dxfId="16">
      <formula>0</formula>
    </cfRule>
  </conditionalFormatting>
  <conditionalFormatting sqref="M7">
    <cfRule type="cellIs" priority="38" operator="lessThan" aboveAverage="0" equalAverage="0" bottom="0" percent="0" rank="0" text="" dxfId="14">
      <formula>0</formula>
    </cfRule>
    <cfRule type="cellIs" priority="39" operator="lessThan" aboveAverage="0" equalAverage="0" bottom="0" percent="0" rank="0" text="" dxfId="15">
      <formula>0</formula>
    </cfRule>
    <cfRule type="cellIs" priority="40" operator="greaterThan" aboveAverage="0" equalAverage="0" bottom="0" percent="0" rank="0" text="" dxfId="16">
      <formula>0</formula>
    </cfRule>
  </conditionalFormatting>
  <conditionalFormatting sqref="M7">
    <cfRule type="cellIs" priority="41" operator="lessThan" aboveAverage="0" equalAverage="0" bottom="0" percent="0" rank="0" text="" dxfId="14">
      <formula>0</formula>
    </cfRule>
    <cfRule type="cellIs" priority="42" operator="lessThan" aboveAverage="0" equalAverage="0" bottom="0" percent="0" rank="0" text="" dxfId="15">
      <formula>0</formula>
    </cfRule>
    <cfRule type="cellIs" priority="43" operator="greaterThan" aboveAverage="0" equalAverage="0" bottom="0" percent="0" rank="0" text="" dxfId="16">
      <formula>0</formula>
    </cfRule>
  </conditionalFormatting>
  <conditionalFormatting sqref="M6:M7">
    <cfRule type="cellIs" priority="44" operator="lessThan" aboveAverage="0" equalAverage="0" bottom="0" percent="0" rank="0" text="" dxfId="14">
      <formula>0</formula>
    </cfRule>
    <cfRule type="cellIs" priority="45" operator="lessThan" aboveAverage="0" equalAverage="0" bottom="0" percent="0" rank="0" text="" dxfId="15">
      <formula>0</formula>
    </cfRule>
    <cfRule type="cellIs" priority="46" operator="greaterThan" aboveAverage="0" equalAverage="0" bottom="0" percent="0" rank="0" text="" dxfId="16">
      <formula>0</formula>
    </cfRule>
  </conditionalFormatting>
  <dataValidations count="6">
    <dataValidation allowBlank="true" operator="between" showDropDown="false" showErrorMessage="true" showInputMessage="true" sqref="D6:D49" type="list">
      <formula1>CLASSIFICACAO</formula1>
      <formula2>0</formula2>
    </dataValidation>
    <dataValidation allowBlank="true" operator="between" showDropDown="false" showErrorMessage="true" showInputMessage="true" sqref="G6:G40" type="list">
      <formula1>"DÉBITO,CRÉDITO,PARCELADO,CHEQUE,BOLETO,TRANSF ENTRE ITAÚ,TRANSF ENTRE BCOS DIFERENTES"</formula1>
      <formula2>0</formula2>
    </dataValidation>
    <dataValidation allowBlank="true" operator="between" showDropDown="false" showErrorMessage="true" showInputMessage="true" sqref="H6:H40" type="list">
      <formula1>"BB,BRADESCO,INTER,ITAÚ,SANTANDER"</formula1>
      <formula2>0</formula2>
    </dataValidation>
    <dataValidation allowBlank="true" operator="between" showDropDown="false" showErrorMessage="true" showInputMessage="true" sqref="E6:E49" type="list">
      <formula1>PLANODECONTAS</formula1>
      <formula2>0</formula2>
    </dataValidation>
    <dataValidation allowBlank="true" operator="between" showDropDown="false" showErrorMessage="true" showInputMessage="true" sqref="F6:F49" type="list">
      <formula1>INADIM</formula1>
      <formula2>0</formula2>
    </dataValidation>
    <dataValidation allowBlank="true" operator="between" prompt="1.1.1 Full&#10;1.1.2- AllIntegra&#10;1.1.3- Educa" promptTitle="Centros de Custo" showDropDown="false" showErrorMessage="true" showInputMessage="false" sqref="I6:I49" type="list">
      <formula1>CC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56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L18" activeCellId="0" sqref="L18"/>
    </sheetView>
  </sheetViews>
  <sheetFormatPr defaultRowHeight="15" zeroHeight="false" outlineLevelRow="0" outlineLevelCol="0"/>
  <cols>
    <col collapsed="false" customWidth="true" hidden="false" outlineLevel="0" max="5" min="1" style="0" width="8.67"/>
    <col collapsed="false" customWidth="true" hidden="false" outlineLevel="0" max="6" min="6" style="0" width="10.71"/>
    <col collapsed="false" customWidth="true" hidden="false" outlineLevel="0" max="7" min="7" style="0" width="8.67"/>
    <col collapsed="false" customWidth="true" hidden="false" outlineLevel="0" max="9" min="8" style="4" width="9.13"/>
    <col collapsed="false" customWidth="true" hidden="false" outlineLevel="0" max="11" min="10" style="0" width="8.67"/>
    <col collapsed="false" customWidth="true" hidden="false" outlineLevel="0" max="12" min="12" style="0" width="9.91"/>
    <col collapsed="false" customWidth="true" hidden="false" outlineLevel="0" max="1025" min="13" style="0" width="8.67"/>
  </cols>
  <sheetData>
    <row r="2" customFormat="false" ht="15" hidden="false" customHeight="false" outlineLevel="0" collapsed="false">
      <c r="B2" s="72" t="s">
        <v>12</v>
      </c>
      <c r="F2" s="73" t="s">
        <v>11</v>
      </c>
      <c r="H2" s="74" t="s">
        <v>21</v>
      </c>
      <c r="L2" s="75" t="n">
        <v>43101</v>
      </c>
    </row>
    <row r="3" customFormat="false" ht="15" hidden="false" customHeight="false" outlineLevel="0" collapsed="false">
      <c r="B3" s="72" t="s">
        <v>14</v>
      </c>
      <c r="F3" s="73" t="s">
        <v>13</v>
      </c>
      <c r="H3" s="74" t="s">
        <v>22</v>
      </c>
      <c r="L3" s="75" t="n">
        <v>43132</v>
      </c>
    </row>
    <row r="4" customFormat="false" ht="15" hidden="false" customHeight="false" outlineLevel="0" collapsed="false">
      <c r="B4" s="72" t="s">
        <v>23</v>
      </c>
      <c r="H4" s="74" t="s">
        <v>24</v>
      </c>
      <c r="L4" s="75" t="n">
        <v>43160</v>
      </c>
    </row>
    <row r="5" customFormat="false" ht="15" hidden="false" customHeight="false" outlineLevel="0" collapsed="false">
      <c r="H5" s="74" t="s">
        <v>25</v>
      </c>
      <c r="L5" s="75" t="n">
        <v>43191</v>
      </c>
    </row>
    <row r="6" customFormat="false" ht="15" hidden="false" customHeight="false" outlineLevel="0" collapsed="false">
      <c r="F6" s="7" t="s">
        <v>26</v>
      </c>
      <c r="H6" s="74" t="s">
        <v>27</v>
      </c>
      <c r="L6" s="75" t="n">
        <v>43221</v>
      </c>
    </row>
    <row r="7" customFormat="false" ht="15" hidden="false" customHeight="false" outlineLevel="0" collapsed="false">
      <c r="F7" s="7" t="s">
        <v>28</v>
      </c>
      <c r="H7" s="74" t="s">
        <v>29</v>
      </c>
      <c r="L7" s="75" t="n">
        <v>43252</v>
      </c>
    </row>
    <row r="8" customFormat="false" ht="15" hidden="false" customHeight="false" outlineLevel="0" collapsed="false">
      <c r="H8" s="74" t="s">
        <v>30</v>
      </c>
      <c r="L8" s="75" t="n">
        <v>43282</v>
      </c>
    </row>
    <row r="9" customFormat="false" ht="15" hidden="false" customHeight="false" outlineLevel="0" collapsed="false">
      <c r="H9" s="74" t="s">
        <v>31</v>
      </c>
      <c r="L9" s="75" t="n">
        <v>43313</v>
      </c>
    </row>
    <row r="10" customFormat="false" ht="15" hidden="false" customHeight="false" outlineLevel="0" collapsed="false">
      <c r="H10" s="74" t="s">
        <v>32</v>
      </c>
      <c r="L10" s="75" t="n">
        <v>43344</v>
      </c>
    </row>
    <row r="11" customFormat="false" ht="15" hidden="false" customHeight="false" outlineLevel="0" collapsed="false">
      <c r="H11" s="74" t="s">
        <v>33</v>
      </c>
      <c r="L11" s="75" t="n">
        <v>43374</v>
      </c>
    </row>
    <row r="12" customFormat="false" ht="15" hidden="false" customHeight="false" outlineLevel="0" collapsed="false">
      <c r="H12" s="74" t="s">
        <v>34</v>
      </c>
      <c r="L12" s="75" t="n">
        <v>43405</v>
      </c>
    </row>
    <row r="13" customFormat="false" ht="15" hidden="false" customHeight="false" outlineLevel="0" collapsed="false">
      <c r="H13" s="74" t="s">
        <v>35</v>
      </c>
      <c r="L13" s="75" t="n">
        <v>43435</v>
      </c>
    </row>
    <row r="14" customFormat="false" ht="15" hidden="false" customHeight="false" outlineLevel="0" collapsed="false">
      <c r="H14" s="74" t="s">
        <v>36</v>
      </c>
    </row>
    <row r="15" customFormat="false" ht="15" hidden="false" customHeight="false" outlineLevel="0" collapsed="false">
      <c r="H15" s="76" t="s">
        <v>37</v>
      </c>
    </row>
    <row r="16" customFormat="false" ht="15" hidden="false" customHeight="false" outlineLevel="0" collapsed="false">
      <c r="H16" s="76" t="s">
        <v>38</v>
      </c>
    </row>
    <row r="17" customFormat="false" ht="15" hidden="false" customHeight="false" outlineLevel="0" collapsed="false">
      <c r="H17" s="76" t="s">
        <v>39</v>
      </c>
    </row>
    <row r="18" customFormat="false" ht="15" hidden="false" customHeight="false" outlineLevel="0" collapsed="false">
      <c r="H18" s="76" t="s">
        <v>40</v>
      </c>
    </row>
    <row r="19" customFormat="false" ht="15" hidden="false" customHeight="false" outlineLevel="0" collapsed="false">
      <c r="H19" s="76" t="s">
        <v>41</v>
      </c>
    </row>
    <row r="20" customFormat="false" ht="15" hidden="false" customHeight="false" outlineLevel="0" collapsed="false">
      <c r="H20" s="76" t="s">
        <v>42</v>
      </c>
    </row>
    <row r="21" customFormat="false" ht="15" hidden="false" customHeight="false" outlineLevel="0" collapsed="false">
      <c r="H21" s="76" t="s">
        <v>43</v>
      </c>
    </row>
    <row r="22" customFormat="false" ht="15" hidden="false" customHeight="false" outlineLevel="0" collapsed="false">
      <c r="H22" s="76" t="s">
        <v>44</v>
      </c>
    </row>
    <row r="23" customFormat="false" ht="15" hidden="false" customHeight="false" outlineLevel="0" collapsed="false">
      <c r="H23" s="76" t="s">
        <v>45</v>
      </c>
    </row>
    <row r="24" customFormat="false" ht="15" hidden="false" customHeight="false" outlineLevel="0" collapsed="false">
      <c r="H24" s="76" t="s">
        <v>46</v>
      </c>
    </row>
    <row r="25" customFormat="false" ht="15" hidden="false" customHeight="false" outlineLevel="0" collapsed="false">
      <c r="H25" s="76" t="s">
        <v>47</v>
      </c>
    </row>
    <row r="26" customFormat="false" ht="15" hidden="false" customHeight="false" outlineLevel="0" collapsed="false">
      <c r="H26" s="76" t="s">
        <v>48</v>
      </c>
    </row>
    <row r="27" customFormat="false" ht="15" hidden="false" customHeight="false" outlineLevel="0" collapsed="false">
      <c r="H27" s="76" t="s">
        <v>49</v>
      </c>
    </row>
    <row r="28" customFormat="false" ht="15" hidden="false" customHeight="false" outlineLevel="0" collapsed="false">
      <c r="H28" s="76" t="s">
        <v>50</v>
      </c>
    </row>
    <row r="29" customFormat="false" ht="15" hidden="false" customHeight="false" outlineLevel="0" collapsed="false">
      <c r="H29" s="76" t="s">
        <v>51</v>
      </c>
    </row>
    <row r="30" customFormat="false" ht="15" hidden="false" customHeight="false" outlineLevel="0" collapsed="false">
      <c r="H30" s="76" t="s">
        <v>52</v>
      </c>
    </row>
    <row r="31" customFormat="false" ht="15" hidden="false" customHeight="false" outlineLevel="0" collapsed="false">
      <c r="H31" s="76" t="s">
        <v>53</v>
      </c>
    </row>
    <row r="32" customFormat="false" ht="15" hidden="false" customHeight="false" outlineLevel="0" collapsed="false">
      <c r="H32" s="76" t="s">
        <v>54</v>
      </c>
    </row>
    <row r="33" customFormat="false" ht="15" hidden="false" customHeight="false" outlineLevel="0" collapsed="false">
      <c r="H33" s="76" t="s">
        <v>55</v>
      </c>
    </row>
    <row r="34" customFormat="false" ht="15" hidden="false" customHeight="false" outlineLevel="0" collapsed="false">
      <c r="H34" s="76" t="s">
        <v>56</v>
      </c>
    </row>
    <row r="35" customFormat="false" ht="15" hidden="false" customHeight="false" outlineLevel="0" collapsed="false">
      <c r="H35" s="76" t="s">
        <v>57</v>
      </c>
    </row>
    <row r="36" customFormat="false" ht="15" hidden="false" customHeight="false" outlineLevel="0" collapsed="false">
      <c r="H36" s="76" t="s">
        <v>58</v>
      </c>
    </row>
    <row r="37" customFormat="false" ht="15" hidden="false" customHeight="false" outlineLevel="0" collapsed="false">
      <c r="H37" s="76" t="s">
        <v>59</v>
      </c>
    </row>
    <row r="38" customFormat="false" ht="15" hidden="false" customHeight="false" outlineLevel="0" collapsed="false">
      <c r="H38" s="76" t="s">
        <v>60</v>
      </c>
    </row>
    <row r="39" customFormat="false" ht="15" hidden="false" customHeight="false" outlineLevel="0" collapsed="false">
      <c r="H39" s="76" t="s">
        <v>61</v>
      </c>
    </row>
    <row r="40" customFormat="false" ht="15" hidden="false" customHeight="false" outlineLevel="0" collapsed="false">
      <c r="H40" s="76" t="s">
        <v>62</v>
      </c>
    </row>
    <row r="41" customFormat="false" ht="15" hidden="false" customHeight="false" outlineLevel="0" collapsed="false">
      <c r="H41" s="76" t="s">
        <v>63</v>
      </c>
    </row>
    <row r="42" customFormat="false" ht="15" hidden="false" customHeight="false" outlineLevel="0" collapsed="false">
      <c r="H42" s="76" t="s">
        <v>64</v>
      </c>
    </row>
    <row r="43" customFormat="false" ht="15" hidden="false" customHeight="false" outlineLevel="0" collapsed="false">
      <c r="H43" s="76" t="s">
        <v>65</v>
      </c>
    </row>
    <row r="44" customFormat="false" ht="15" hidden="false" customHeight="false" outlineLevel="0" collapsed="false">
      <c r="H44" s="76" t="s">
        <v>66</v>
      </c>
    </row>
    <row r="45" customFormat="false" ht="15" hidden="false" customHeight="false" outlineLevel="0" collapsed="false">
      <c r="H45" s="76" t="s">
        <v>67</v>
      </c>
    </row>
    <row r="46" customFormat="false" ht="15" hidden="false" customHeight="false" outlineLevel="0" collapsed="false">
      <c r="H46" s="76" t="s">
        <v>68</v>
      </c>
    </row>
    <row r="47" customFormat="false" ht="15" hidden="false" customHeight="false" outlineLevel="0" collapsed="false">
      <c r="H47" s="76" t="s">
        <v>69</v>
      </c>
    </row>
    <row r="48" customFormat="false" ht="15" hidden="false" customHeight="false" outlineLevel="0" collapsed="false">
      <c r="H48" s="76" t="s">
        <v>70</v>
      </c>
    </row>
    <row r="49" customFormat="false" ht="15" hidden="false" customHeight="false" outlineLevel="0" collapsed="false">
      <c r="H49" s="76" t="s">
        <v>71</v>
      </c>
    </row>
    <row r="50" customFormat="false" ht="15" hidden="false" customHeight="false" outlineLevel="0" collapsed="false">
      <c r="H50" s="76" t="s">
        <v>72</v>
      </c>
    </row>
    <row r="51" customFormat="false" ht="15" hidden="false" customHeight="false" outlineLevel="0" collapsed="false">
      <c r="H51" s="76" t="s">
        <v>73</v>
      </c>
    </row>
    <row r="52" customFormat="false" ht="15" hidden="false" customHeight="false" outlineLevel="0" collapsed="false">
      <c r="H52" s="76" t="s">
        <v>74</v>
      </c>
    </row>
    <row r="53" customFormat="false" ht="15" hidden="false" customHeight="false" outlineLevel="0" collapsed="false">
      <c r="H53" s="76" t="s">
        <v>75</v>
      </c>
    </row>
    <row r="54" customFormat="false" ht="15" hidden="false" customHeight="false" outlineLevel="0" collapsed="false">
      <c r="H54" s="76" t="s">
        <v>76</v>
      </c>
    </row>
    <row r="55" customFormat="false" ht="15" hidden="false" customHeight="false" outlineLevel="0" collapsed="false">
      <c r="H55" s="76" t="s">
        <v>77</v>
      </c>
    </row>
    <row r="56" customFormat="false" ht="15" hidden="false" customHeight="false" outlineLevel="0" collapsed="false">
      <c r="H56" s="76" t="s">
        <v>78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2"/>
  <sheetViews>
    <sheetView showFormulas="false" showGridLines="false" showRowColHeaders="true" showZeros="true" rightToLeft="false" tabSelected="true" showOutlineSymbols="true" defaultGridColor="true" view="normal" topLeftCell="A3" colorId="64" zoomScale="90" zoomScaleNormal="90" zoomScalePageLayoutView="100" workbookViewId="0">
      <selection pane="topLeft" activeCell="J5" activeCellId="0" sqref="J5"/>
    </sheetView>
  </sheetViews>
  <sheetFormatPr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0" width="8.29"/>
    <col collapsed="false" customWidth="true" hidden="false" outlineLevel="0" max="3" min="3" style="0" width="10.71"/>
    <col collapsed="false" customWidth="true" hidden="false" outlineLevel="0" max="4" min="4" style="0" width="12.64"/>
    <col collapsed="false" customWidth="true" hidden="false" outlineLevel="0" max="5" min="5" style="0" width="13.7"/>
    <col collapsed="false" customWidth="true" hidden="false" outlineLevel="0" max="6" min="6" style="0" width="16"/>
    <col collapsed="false" customWidth="true" hidden="false" outlineLevel="0" max="7" min="7" style="0" width="1.85"/>
    <col collapsed="false" customWidth="true" hidden="false" outlineLevel="0" max="10" min="8" style="0" width="10.71"/>
    <col collapsed="false" customWidth="true" hidden="false" outlineLevel="0" max="11" min="11" style="0" width="16"/>
    <col collapsed="false" customWidth="true" hidden="false" outlineLevel="0" max="12" min="12" style="0" width="1.85"/>
    <col collapsed="false" customWidth="true" hidden="false" outlineLevel="0" max="15" min="13" style="0" width="10.71"/>
    <col collapsed="false" customWidth="true" hidden="false" outlineLevel="0" max="16" min="16" style="77" width="16"/>
    <col collapsed="false" customWidth="true" hidden="false" outlineLevel="0" max="1025" min="17" style="0" width="8.67"/>
  </cols>
  <sheetData>
    <row r="1" s="7" customFormat="true" ht="7.5" hidden="false" customHeight="true" outlineLevel="0" collapsed="false">
      <c r="B1" s="8"/>
      <c r="C1" s="8"/>
      <c r="P1" s="78"/>
    </row>
    <row r="2" s="13" customFormat="true" ht="36.75" hidden="false" customHeight="true" outlineLevel="0" collapsed="false">
      <c r="P2" s="79"/>
    </row>
    <row r="3" s="18" customFormat="true" ht="27.95" hidden="false" customHeight="true" outlineLevel="0" collapsed="false">
      <c r="P3" s="80"/>
    </row>
    <row r="4" s="81" customFormat="true" ht="8.25" hidden="false" customHeight="true" outlineLevel="0" collapsed="false">
      <c r="G4" s="82" t="n">
        <v>1</v>
      </c>
      <c r="P4" s="83"/>
    </row>
    <row r="5" s="91" customFormat="true" ht="21" hidden="false" customHeight="true" outlineLevel="0" collapsed="false">
      <c r="A5" s="84"/>
      <c r="B5" s="84"/>
      <c r="C5" s="85" t="s">
        <v>79</v>
      </c>
      <c r="D5" s="85"/>
      <c r="E5" s="86" t="n">
        <v>43160</v>
      </c>
      <c r="F5" s="86"/>
      <c r="G5" s="87"/>
      <c r="H5" s="88"/>
      <c r="I5" s="88"/>
      <c r="J5" s="88"/>
      <c r="K5" s="88"/>
      <c r="L5" s="88"/>
      <c r="M5" s="88"/>
      <c r="N5" s="88"/>
      <c r="O5" s="88"/>
      <c r="P5" s="89"/>
      <c r="Q5" s="84"/>
      <c r="R5" s="90"/>
      <c r="S5" s="90"/>
    </row>
    <row r="6" s="91" customFormat="true" ht="21" hidden="false" customHeight="true" outlineLevel="0" collapsed="false">
      <c r="A6" s="84"/>
      <c r="B6" s="84"/>
      <c r="C6" s="92"/>
      <c r="D6" s="93"/>
      <c r="E6" s="93"/>
      <c r="F6" s="93"/>
      <c r="G6" s="88"/>
      <c r="H6" s="88"/>
      <c r="I6" s="88"/>
      <c r="J6" s="88"/>
      <c r="K6" s="88"/>
      <c r="L6" s="88"/>
      <c r="M6" s="88"/>
      <c r="N6" s="88"/>
      <c r="O6" s="88"/>
      <c r="P6" s="89"/>
      <c r="Q6" s="84"/>
      <c r="R6" s="90"/>
      <c r="S6" s="90"/>
    </row>
    <row r="7" s="91" customFormat="true" ht="20.1" hidden="false" customHeight="true" outlineLevel="0" collapsed="false">
      <c r="C7" s="94" t="s">
        <v>80</v>
      </c>
      <c r="D7" s="95" t="s">
        <v>11</v>
      </c>
      <c r="E7" s="95" t="s">
        <v>13</v>
      </c>
      <c r="F7" s="96" t="s">
        <v>81</v>
      </c>
      <c r="G7" s="88"/>
      <c r="H7" s="97" t="s">
        <v>80</v>
      </c>
      <c r="I7" s="95" t="s">
        <v>11</v>
      </c>
      <c r="J7" s="95" t="s">
        <v>13</v>
      </c>
      <c r="K7" s="96" t="s">
        <v>81</v>
      </c>
      <c r="L7" s="88"/>
      <c r="M7" s="97" t="s">
        <v>80</v>
      </c>
      <c r="N7" s="95" t="s">
        <v>11</v>
      </c>
      <c r="O7" s="95" t="s">
        <v>13</v>
      </c>
      <c r="P7" s="96" t="s">
        <v>81</v>
      </c>
    </row>
    <row r="8" s="64" customFormat="true" ht="20.1" hidden="false" customHeight="true" outlineLevel="0" collapsed="false">
      <c r="C8" s="98" t="n">
        <f aca="false">E5</f>
        <v>43160</v>
      </c>
      <c r="D8" s="99" t="n">
        <f aca="false">SUMIFS(Jan!$K:$K,Jan!$D:$D,D$7,Jan!$C:$C,C8)+SUMIFS(Fev!$K:$K,Fev!$D:$D,D$7,Fev!$C:$C,C8)+SUMIFS(Mar!$K:$K,Mar!$D:$D,D$7,Mar!$C:$C,C8)+SUMIFS(Abr!$K:$K,Abr!$D:$D,D$7,Abr!$C:$C,C8)+SUMIFS(Mai!$K:$K,Mai!$D:$D,D$7,Mai!$C:$C,C8)+SUMIFS(Jun!$K:$K,Jun!$D:$D,D$7,Jun!$C:$C,C8)+SUMIFS(Jul!$K:$K,Jul!$D:$D,D$7,Jul!$C:$C,C8)+SUMIFS(Ago!$K:$K,Ago!$D:$D,D$7,Ago!$C:$C,C8)+SUMIFS(Set!$K:$K,Set!$D:$D,D$7,Set!$C:$C,C8)+SUMIFS(Out!$K:$K,Out!$D:$D,D$7,Out!$C:$C,C8)+SUMIFS(Nov!$K:$K,Nov!$D:$D,D$7,Nov!$C:$C,C8)+SUMIFS(Dez!$K:$K,Dez!$D:$D,D$7,Dez!$C:$C,C8)</f>
        <v>0</v>
      </c>
      <c r="E8" s="99" t="n">
        <f aca="false">SUMIFS(Jan!$K:$K,Jan!$D:$D,E$7,Jan!$C:$C,C8)+SUMIFS(Fev!$K:$K,Fev!$D:$D,E$7,Fev!$C:$C,C8)+SUMIFS(Mar!$K:$K,Mar!$D:$D,E$7,Mar!$C:$C,C8)+SUMIFS(Abr!$K:$K,Abr!$D:$D,E$7,Abr!$C:$C,C8)+SUMIFS(Mai!$K:$K,Mai!$D:$D,E$7,Mai!$C:$C,C8)+SUMIFS(Jun!$K:$K,Jun!$D:$D,E$7,Jun!$C:$C,C8)+SUMIFS(Jul!$K:$K,Jul!$D:$D,E$7,Jul!$C:$C,C8)+SUMIFS(Ago!$K:$K,Ago!$D:$D,E$7,Ago!$C:$C,C8)+SUMIFS(Set!$K:$K,Set!$D:$D,E$7,Set!$C:$C,C8)+SUMIFS(Out!$K:$K,Out!$D:$D,E$7,Out!$C:$C,C8)+SUMIFS(Nov!$K:$K,Nov!$D:$D,E$7,Nov!$C:$C,C8)+SUMIFS(Dez!$K:$K,Dez!$D:$D,E$7,Dez!$C:$C,C8)</f>
        <v>0</v>
      </c>
      <c r="F8" s="100" t="n">
        <f aca="false">D8-E8</f>
        <v>0</v>
      </c>
      <c r="G8" s="88"/>
      <c r="H8" s="98" t="n">
        <f aca="false">C18+1</f>
        <v>43171</v>
      </c>
      <c r="I8" s="99" t="n">
        <f aca="false">SUMIFS(Jan!$K:$K,Jan!$D:$D,I$7,Jan!$C:$C,H8)+SUMIFS(Fev!$K:$K,Fev!$D:$D,I$7,Fev!$C:$C,H8)+SUMIFS(Mar!$K:$K,Mar!$D:$D,I$7,Mar!$C:$C,H8)+SUMIFS(Abr!$K:$K,Abr!$D:$D,I$7,Abr!$C:$C,H8)+SUMIFS(Mai!$K:$K,Mai!$D:$D,I$7,Mai!$C:$C,H8)+SUMIFS(Jun!$K:$K,Jun!$D:$D,I$7,Jun!$C:$C,H8)+SUMIFS(Jul!$K:$K,Jul!$D:$D,I$7,Jul!$C:$C,H8)+SUMIFS(Ago!$K:$K,Ago!$D:$D,I$7,Ago!$C:$C,H8)+SUMIFS(Set!$K:$K,Set!$D:$D,I$7,Set!$C:$C,H8)+SUMIFS(Out!$K:$K,Out!$D:$D,I$7,Out!$C:$C,H8)+SUMIFS(Nov!$K:$K,Nov!$D:$D,I$7,Nov!$C:$C,H8)+SUMIFS(Dez!$K:$K,Dez!$D:$D,I$7,Dez!$C:$C,H8)</f>
        <v>0</v>
      </c>
      <c r="J8" s="99" t="n">
        <f aca="false">SUMIFS(Jan!$K:$K,Jan!$D:$D,J$7,Jan!$C:$C,H8)+SUMIFS(Fev!$K:$K,Fev!$D:$D,J$7,Fev!$C:$C,H8)+SUMIFS(Mar!$K:$K,Mar!$D:$D,J$7,Mar!$C:$C,H8)+SUMIFS(Abr!$K:$K,Abr!$D:$D,J$7,Abr!$C:$C,H8)+SUMIFS(Mai!$K:$K,Mai!$D:$D,J$7,Mai!$C:$C,H8)+SUMIFS(Jun!$K:$K,Jun!$D:$D,J$7,Jun!$C:$C,H8)+SUMIFS(Jul!$K:$K,Jul!$D:$D,J$7,Jul!$C:$C,H8)+SUMIFS(Ago!$K:$K,Ago!$D:$D,J$7,Ago!$C:$C,H8)+SUMIFS(Set!$K:$K,Set!$D:$D,J$7,Set!$C:$C,H8)+SUMIFS(Out!$K:$K,Out!$D:$D,J$7,Out!$C:$C,H8)+SUMIFS(Nov!$K:$K,Nov!$D:$D,J$7,Nov!$C:$C,H8)+SUMIFS(Dez!$K:$K,Dez!$D:$D,J$7,Dez!$C:$C,H8)</f>
        <v>0</v>
      </c>
      <c r="K8" s="100" t="n">
        <f aca="false">I8-J8+F18</f>
        <v>-300</v>
      </c>
      <c r="L8" s="88"/>
      <c r="M8" s="98" t="n">
        <f aca="false">H18+1</f>
        <v>43182</v>
      </c>
      <c r="N8" s="99" t="n">
        <f aca="false">SUMIFS(Jan!$K:$K,Jan!$D:$D,N$7,Jan!$C:$C,M8)+SUMIFS(Fev!$K:$K,Fev!$D:$D,N$7,Fev!$C:$C,M8)+SUMIFS(Mar!$K:$K,Mar!$D:$D,N$7,Mar!$C:$C,M8)+SUMIFS(Abr!$K:$K,Abr!$D:$D,N$7,Abr!$C:$C,M8)+SUMIFS(Mai!$K:$K,Mai!$D:$D,N$7,Mai!$C:$C,M8)+SUMIFS(Jun!$K:$K,Jun!$D:$D,N$7,Jun!$C:$C,M8)+SUMIFS(Jul!$K:$K,Jul!$D:$D,N$7,Jul!$C:$C,M8)+SUMIFS(Ago!$K:$K,Ago!$D:$D,N$7,Ago!$C:$C,M8)+SUMIFS(Set!$K:$K,Set!$D:$D,N$7,Set!$C:$C,M8)+SUMIFS(Out!$K:$K,Out!$D:$D,N$7,Out!$C:$C,M8)+SUMIFS(Nov!$K:$K,Nov!$D:$D,N$7,Nov!$C:$C,M8)+SUMIFS(Dez!$K:$K,Dez!$D:$D,N$7,Dez!$C:$C,M8)</f>
        <v>0</v>
      </c>
      <c r="O8" s="99" t="n">
        <f aca="false">SUMIFS(Jan!$K:$K,Jan!$D:$D,O$7,Jan!$C:$C,M8)+SUMIFS(Fev!$K:$K,Fev!$D:$D,O$7,Fev!$C:$C,M8)+SUMIFS(Mar!$K:$K,Mar!$D:$D,O$7,Mar!$C:$C,M8)+SUMIFS(Abr!$K:$K,Abr!$D:$D,O$7,Abr!$C:$C,M8)+SUMIFS(Mai!$K:$K,Mai!$D:$D,O$7,Mai!$C:$C,M8)+SUMIFS(Jun!$K:$K,Jun!$D:$D,O$7,Jun!$C:$C,M8)+SUMIFS(Jul!$K:$K,Jul!$D:$D,O$7,Jul!$C:$C,M8)+SUMIFS(Ago!$K:$K,Ago!$D:$D,O$7,Ago!$C:$C,M8)+SUMIFS(Set!$K:$K,Set!$D:$D,O$7,Set!$C:$C,M8)+SUMIFS(Out!$K:$K,Out!$D:$D,O$7,Out!$C:$C,M8)+SUMIFS(Nov!$K:$K,Nov!$D:$D,O$7,Nov!$C:$C,M8)+SUMIFS(Dez!$K:$K,Dez!$D:$D,O$7,Dez!$C:$C,M8)</f>
        <v>0</v>
      </c>
      <c r="P8" s="100" t="n">
        <f aca="false">N8-O8+K18</f>
        <v>-300</v>
      </c>
    </row>
    <row r="9" s="64" customFormat="true" ht="20.1" hidden="false" customHeight="true" outlineLevel="0" collapsed="false">
      <c r="C9" s="98" t="n">
        <f aca="false">C8+1</f>
        <v>43161</v>
      </c>
      <c r="D9" s="99" t="n">
        <f aca="false">SUMIFS(Jan!$K:$K,Jan!$D:$D,D$7,Jan!$C:$C,C9)+SUMIFS(Fev!$K:$K,Fev!$D:$D,D$7,Fev!$C:$C,C9)+SUMIFS(Mar!$K:$K,Mar!$D:$D,D$7,Mar!$C:$C,C9)+SUMIFS(Abr!$K:$K,Abr!$D:$D,D$7,Abr!$C:$C,C9)+SUMIFS(Mai!$K:$K,Mai!$D:$D,D$7,Mai!$C:$C,C9)+SUMIFS(Jun!$K:$K,Jun!$D:$D,D$7,Jun!$C:$C,C9)+SUMIFS(Jul!$K:$K,Jul!$D:$D,D$7,Jul!$C:$C,C9)+SUMIFS(Ago!$K:$K,Ago!$D:$D,D$7,Ago!$C:$C,C9)+SUMIFS(Set!$K:$K,Set!$D:$D,D$7,Set!$C:$C,C9)+SUMIFS(Out!$K:$K,Out!$D:$D,D$7,Out!$C:$C,C9)+SUMIFS(Nov!$K:$K,Nov!$D:$D,D$7,Nov!$C:$C,C9)+SUMIFS(Dez!$K:$K,Dez!$D:$D,D$7,Dez!$C:$C,C9)</f>
        <v>0</v>
      </c>
      <c r="E9" s="99" t="n">
        <f aca="false">SUMIFS(Jan!$K:$K,Jan!$D:$D,E$7,Jan!$C:$C,C9)+SUMIFS(Fev!$K:$K,Fev!$D:$D,E$7,Fev!$C:$C,C9)+SUMIFS(Mar!$K:$K,Mar!$D:$D,E$7,Mar!$C:$C,C9)+SUMIFS(Abr!$K:$K,Abr!$D:$D,E$7,Abr!$C:$C,C9)+SUMIFS(Mai!$K:$K,Mai!$D:$D,E$7,Mai!$C:$C,C9)+SUMIFS(Jun!$K:$K,Jun!$D:$D,E$7,Jun!$C:$C,C9)+SUMIFS(Jul!$K:$K,Jul!$D:$D,E$7,Jul!$C:$C,C9)+SUMIFS(Ago!$K:$K,Ago!$D:$D,E$7,Ago!$C:$C,C9)+SUMIFS(Set!$K:$K,Set!$D:$D,E$7,Set!$C:$C,C9)+SUMIFS(Out!$K:$K,Out!$D:$D,E$7,Out!$C:$C,C9)+SUMIFS(Nov!$K:$K,Nov!$D:$D,E$7,Nov!$C:$C,C9)+SUMIFS(Dez!$K:$K,Dez!$D:$D,E$7,Dez!$C:$C,C9)</f>
        <v>0</v>
      </c>
      <c r="F9" s="100" t="n">
        <f aca="false">D9-E9+F8</f>
        <v>0</v>
      </c>
      <c r="G9" s="88"/>
      <c r="H9" s="98" t="n">
        <f aca="false">H8+1</f>
        <v>43172</v>
      </c>
      <c r="I9" s="99" t="n">
        <f aca="false">SUMIFS(Jan!$K:$K,Jan!$D:$D,I$7,Jan!$C:$C,H9)+SUMIFS(Fev!$K:$K,Fev!$D:$D,I$7,Fev!$C:$C,H9)+SUMIFS(Mar!$K:$K,Mar!$D:$D,I$7,Mar!$C:$C,H9)+SUMIFS(Abr!$K:$K,Abr!$D:$D,I$7,Abr!$C:$C,H9)+SUMIFS(Mai!$K:$K,Mai!$D:$D,I$7,Mai!$C:$C,H9)+SUMIFS(Jun!$K:$K,Jun!$D:$D,I$7,Jun!$C:$C,H9)+SUMIFS(Jul!$K:$K,Jul!$D:$D,I$7,Jul!$C:$C,H9)+SUMIFS(Ago!$K:$K,Ago!$D:$D,I$7,Ago!$C:$C,H9)+SUMIFS(Set!$K:$K,Set!$D:$D,I$7,Set!$C:$C,H9)+SUMIFS(Out!$K:$K,Out!$D:$D,I$7,Out!$C:$C,H9)+SUMIFS(Nov!$K:$K,Nov!$D:$D,I$7,Nov!$C:$C,H9)+SUMIFS(Dez!$K:$K,Dez!$D:$D,I$7,Dez!$C:$C,H9)</f>
        <v>0</v>
      </c>
      <c r="J9" s="99" t="n">
        <f aca="false">SUMIFS(Jan!$K:$K,Jan!$D:$D,J$7,Jan!$C:$C,H9)+SUMIFS(Fev!$K:$K,Fev!$D:$D,J$7,Fev!$C:$C,H9)+SUMIFS(Mar!$K:$K,Mar!$D:$D,J$7,Mar!$C:$C,H9)+SUMIFS(Abr!$K:$K,Abr!$D:$D,J$7,Abr!$C:$C,H9)+SUMIFS(Mai!$K:$K,Mai!$D:$D,J$7,Mai!$C:$C,H9)+SUMIFS(Jun!$K:$K,Jun!$D:$D,J$7,Jun!$C:$C,H9)+SUMIFS(Jul!$K:$K,Jul!$D:$D,J$7,Jul!$C:$C,H9)+SUMIFS(Ago!$K:$K,Ago!$D:$D,J$7,Ago!$C:$C,H9)+SUMIFS(Set!$K:$K,Set!$D:$D,J$7,Set!$C:$C,H9)+SUMIFS(Out!$K:$K,Out!$D:$D,J$7,Out!$C:$C,H9)+SUMIFS(Nov!$K:$K,Nov!$D:$D,J$7,Nov!$C:$C,H9)+SUMIFS(Dez!$K:$K,Dez!$D:$D,J$7,Dez!$C:$C,H9)</f>
        <v>0</v>
      </c>
      <c r="K9" s="100" t="n">
        <f aca="false">I9-J9+K8</f>
        <v>-300</v>
      </c>
      <c r="L9" s="88"/>
      <c r="M9" s="98" t="n">
        <f aca="false">M8+1</f>
        <v>43183</v>
      </c>
      <c r="N9" s="99" t="n">
        <f aca="false">SUMIFS(Jan!$K:$K,Jan!$D:$D,N$7,Jan!$C:$C,M9)+SUMIFS(Fev!$K:$K,Fev!$D:$D,N$7,Fev!$C:$C,M9)+SUMIFS(Mar!$K:$K,Mar!$D:$D,N$7,Mar!$C:$C,M9)+SUMIFS(Abr!$K:$K,Abr!$D:$D,N$7,Abr!$C:$C,M9)+SUMIFS(Mai!$K:$K,Mai!$D:$D,N$7,Mai!$C:$C,M9)+SUMIFS(Jun!$K:$K,Jun!$D:$D,N$7,Jun!$C:$C,M9)+SUMIFS(Jul!$K:$K,Jul!$D:$D,N$7,Jul!$C:$C,M9)+SUMIFS(Ago!$K:$K,Ago!$D:$D,N$7,Ago!$C:$C,M9)+SUMIFS(Set!$K:$K,Set!$D:$D,N$7,Set!$C:$C,M9)+SUMIFS(Out!$K:$K,Out!$D:$D,N$7,Out!$C:$C,M9)+SUMIFS(Nov!$K:$K,Nov!$D:$D,N$7,Nov!$C:$C,M9)+SUMIFS(Dez!$K:$K,Dez!$D:$D,N$7,Dez!$C:$C,M9)</f>
        <v>0</v>
      </c>
      <c r="O9" s="99" t="n">
        <f aca="false">SUMIFS(Jan!$K:$K,Jan!$D:$D,O$7,Jan!$C:$C,M9)+SUMIFS(Fev!$K:$K,Fev!$D:$D,O$7,Fev!$C:$C,M9)+SUMIFS(Mar!$K:$K,Mar!$D:$D,O$7,Mar!$C:$C,M9)+SUMIFS(Abr!$K:$K,Abr!$D:$D,O$7,Abr!$C:$C,M9)+SUMIFS(Mai!$K:$K,Mai!$D:$D,O$7,Mai!$C:$C,M9)+SUMIFS(Jun!$K:$K,Jun!$D:$D,O$7,Jun!$C:$C,M9)+SUMIFS(Jul!$K:$K,Jul!$D:$D,O$7,Jul!$C:$C,M9)+SUMIFS(Ago!$K:$K,Ago!$D:$D,O$7,Ago!$C:$C,M9)+SUMIFS(Set!$K:$K,Set!$D:$D,O$7,Set!$C:$C,M9)+SUMIFS(Out!$K:$K,Out!$D:$D,O$7,Out!$C:$C,M9)+SUMIFS(Nov!$K:$K,Nov!$D:$D,O$7,Nov!$C:$C,M9)+SUMIFS(Dez!$K:$K,Dez!$D:$D,O$7,Dez!$C:$C,M9)</f>
        <v>0</v>
      </c>
      <c r="P9" s="100" t="n">
        <f aca="false">N9-O9+P8</f>
        <v>-300</v>
      </c>
    </row>
    <row r="10" s="22" customFormat="true" ht="20.1" hidden="false" customHeight="true" outlineLevel="0" collapsed="false">
      <c r="C10" s="98" t="n">
        <f aca="false">C9+1</f>
        <v>43162</v>
      </c>
      <c r="D10" s="99" t="n">
        <f aca="false">SUMIFS(Jan!$K:$K,Jan!$D:$D,D$7,Jan!$C:$C,C10)+SUMIFS(Fev!$K:$K,Fev!$D:$D,D$7,Fev!$C:$C,C10)+SUMIFS(Mar!$K:$K,Mar!$D:$D,D$7,Mar!$C:$C,C10)+SUMIFS(Abr!$K:$K,Abr!$D:$D,D$7,Abr!$C:$C,C10)+SUMIFS(Mai!$K:$K,Mai!$D:$D,D$7,Mai!$C:$C,C10)+SUMIFS(Jun!$K:$K,Jun!$D:$D,D$7,Jun!$C:$C,C10)+SUMIFS(Jul!$K:$K,Jul!$D:$D,D$7,Jul!$C:$C,C10)+SUMIFS(Ago!$K:$K,Ago!$D:$D,D$7,Ago!$C:$C,C10)+SUMIFS(Set!$K:$K,Set!$D:$D,D$7,Set!$C:$C,C10)+SUMIFS(Out!$K:$K,Out!$D:$D,D$7,Out!$C:$C,C10)+SUMIFS(Nov!$K:$K,Nov!$D:$D,D$7,Nov!$C:$C,C10)+SUMIFS(Dez!$K:$K,Dez!$D:$D,D$7,Dez!$C:$C,C10)</f>
        <v>0</v>
      </c>
      <c r="E10" s="99" t="n">
        <f aca="false">SUMIFS(Jan!$K:$K,Jan!$D:$D,E$7,Jan!$C:$C,C10)+SUMIFS(Fev!$K:$K,Fev!$D:$D,E$7,Fev!$C:$C,C10)+SUMIFS(Mar!$K:$K,Mar!$D:$D,E$7,Mar!$C:$C,C10)+SUMIFS(Abr!$K:$K,Abr!$D:$D,E$7,Abr!$C:$C,C10)+SUMIFS(Mai!$K:$K,Mai!$D:$D,E$7,Mai!$C:$C,C10)+SUMIFS(Jun!$K:$K,Jun!$D:$D,E$7,Jun!$C:$C,C10)+SUMIFS(Jul!$K:$K,Jul!$D:$D,E$7,Jul!$C:$C,C10)+SUMIFS(Ago!$K:$K,Ago!$D:$D,E$7,Ago!$C:$C,C10)+SUMIFS(Set!$K:$K,Set!$D:$D,E$7,Set!$C:$C,C10)+SUMIFS(Out!$K:$K,Out!$D:$D,E$7,Out!$C:$C,C10)+SUMIFS(Nov!$K:$K,Nov!$D:$D,E$7,Nov!$C:$C,C10)+SUMIFS(Dez!$K:$K,Dez!$D:$D,E$7,Dez!$C:$C,C10)</f>
        <v>0</v>
      </c>
      <c r="F10" s="100" t="n">
        <f aca="false">D10-E10+F9</f>
        <v>0</v>
      </c>
      <c r="G10" s="88"/>
      <c r="H10" s="98" t="n">
        <f aca="false">H9+1</f>
        <v>43173</v>
      </c>
      <c r="I10" s="99" t="n">
        <f aca="false">SUMIFS(Jan!$K:$K,Jan!$D:$D,I$7,Jan!$C:$C,H10)+SUMIFS(Fev!$K:$K,Fev!$D:$D,I$7,Fev!$C:$C,H10)+SUMIFS(Mar!$K:$K,Mar!$D:$D,I$7,Mar!$C:$C,H10)+SUMIFS(Abr!$K:$K,Abr!$D:$D,I$7,Abr!$C:$C,H10)+SUMIFS(Mai!$K:$K,Mai!$D:$D,I$7,Mai!$C:$C,H10)+SUMIFS(Jun!$K:$K,Jun!$D:$D,I$7,Jun!$C:$C,H10)+SUMIFS(Jul!$K:$K,Jul!$D:$D,I$7,Jul!$C:$C,H10)+SUMIFS(Ago!$K:$K,Ago!$D:$D,I$7,Ago!$C:$C,H10)+SUMIFS(Set!$K:$K,Set!$D:$D,I$7,Set!$C:$C,H10)+SUMIFS(Out!$K:$K,Out!$D:$D,I$7,Out!$C:$C,H10)+SUMIFS(Nov!$K:$K,Nov!$D:$D,I$7,Nov!$C:$C,H10)+SUMIFS(Dez!$K:$K,Dez!$D:$D,I$7,Dez!$C:$C,H10)</f>
        <v>0</v>
      </c>
      <c r="J10" s="99" t="n">
        <f aca="false">SUMIFS(Jan!$K:$K,Jan!$D:$D,J$7,Jan!$C:$C,H10)+SUMIFS(Fev!$K:$K,Fev!$D:$D,J$7,Fev!$C:$C,H10)+SUMIFS(Mar!$K:$K,Mar!$D:$D,J$7,Mar!$C:$C,H10)+SUMIFS(Abr!$K:$K,Abr!$D:$D,J$7,Abr!$C:$C,H10)+SUMIFS(Mai!$K:$K,Mai!$D:$D,J$7,Mai!$C:$C,H10)+SUMIFS(Jun!$K:$K,Jun!$D:$D,J$7,Jun!$C:$C,H10)+SUMIFS(Jul!$K:$K,Jul!$D:$D,J$7,Jul!$C:$C,H10)+SUMIFS(Ago!$K:$K,Ago!$D:$D,J$7,Ago!$C:$C,H10)+SUMIFS(Set!$K:$K,Set!$D:$D,J$7,Set!$C:$C,H10)+SUMIFS(Out!$K:$K,Out!$D:$D,J$7,Out!$C:$C,H10)+SUMIFS(Nov!$K:$K,Nov!$D:$D,J$7,Nov!$C:$C,H10)+SUMIFS(Dez!$K:$K,Dez!$D:$D,J$7,Dez!$C:$C,H10)</f>
        <v>0</v>
      </c>
      <c r="K10" s="100" t="n">
        <f aca="false">I10-J10+K9</f>
        <v>-300</v>
      </c>
      <c r="L10" s="88"/>
      <c r="M10" s="98" t="n">
        <f aca="false">M9+1</f>
        <v>43184</v>
      </c>
      <c r="N10" s="99" t="n">
        <f aca="false">SUMIFS(Jan!$K:$K,Jan!$D:$D,N$7,Jan!$C:$C,M10)+SUMIFS(Fev!$K:$K,Fev!$D:$D,N$7,Fev!$C:$C,M10)+SUMIFS(Mar!$K:$K,Mar!$D:$D,N$7,Mar!$C:$C,M10)+SUMIFS(Abr!$K:$K,Abr!$D:$D,N$7,Abr!$C:$C,M10)+SUMIFS(Mai!$K:$K,Mai!$D:$D,N$7,Mai!$C:$C,M10)+SUMIFS(Jun!$K:$K,Jun!$D:$D,N$7,Jun!$C:$C,M10)+SUMIFS(Jul!$K:$K,Jul!$D:$D,N$7,Jul!$C:$C,M10)+SUMIFS(Ago!$K:$K,Ago!$D:$D,N$7,Ago!$C:$C,M10)+SUMIFS(Set!$K:$K,Set!$D:$D,N$7,Set!$C:$C,M10)+SUMIFS(Out!$K:$K,Out!$D:$D,N$7,Out!$C:$C,M10)+SUMIFS(Nov!$K:$K,Nov!$D:$D,N$7,Nov!$C:$C,M10)+SUMIFS(Dez!$K:$K,Dez!$D:$D,N$7,Dez!$C:$C,M10)</f>
        <v>200</v>
      </c>
      <c r="O10" s="99" t="n">
        <f aca="false">SUMIFS(Jan!$K:$K,Jan!$D:$D,O$7,Jan!$C:$C,M10)+SUMIFS(Fev!$K:$K,Fev!$D:$D,O$7,Fev!$C:$C,M10)+SUMIFS(Mar!$K:$K,Mar!$D:$D,O$7,Mar!$C:$C,M10)+SUMIFS(Abr!$K:$K,Abr!$D:$D,O$7,Abr!$C:$C,M10)+SUMIFS(Mai!$K:$K,Mai!$D:$D,O$7,Mai!$C:$C,M10)+SUMIFS(Jun!$K:$K,Jun!$D:$D,O$7,Jun!$C:$C,M10)+SUMIFS(Jul!$K:$K,Jul!$D:$D,O$7,Jul!$C:$C,M10)+SUMIFS(Ago!$K:$K,Ago!$D:$D,O$7,Ago!$C:$C,M10)+SUMIFS(Set!$K:$K,Set!$D:$D,O$7,Set!$C:$C,M10)+SUMIFS(Out!$K:$K,Out!$D:$D,O$7,Out!$C:$C,M10)+SUMIFS(Nov!$K:$K,Nov!$D:$D,O$7,Nov!$C:$C,M10)+SUMIFS(Dez!$K:$K,Dez!$D:$D,O$7,Dez!$C:$C,M10)</f>
        <v>0</v>
      </c>
      <c r="P10" s="100" t="n">
        <f aca="false">N10-O10+P9</f>
        <v>-100</v>
      </c>
    </row>
    <row r="11" s="64" customFormat="true" ht="20.1" hidden="false" customHeight="true" outlineLevel="0" collapsed="false">
      <c r="C11" s="98" t="n">
        <f aca="false">C10+1</f>
        <v>43163</v>
      </c>
      <c r="D11" s="99" t="n">
        <f aca="false">SUMIFS(Jan!$K:$K,Jan!$D:$D,D$7,Jan!$C:$C,C11)+SUMIFS(Fev!$K:$K,Fev!$D:$D,D$7,Fev!$C:$C,C11)+SUMIFS(Mar!$K:$K,Mar!$D:$D,D$7,Mar!$C:$C,C11)+SUMIFS(Abr!$K:$K,Abr!$D:$D,D$7,Abr!$C:$C,C11)+SUMIFS(Mai!$K:$K,Mai!$D:$D,D$7,Mai!$C:$C,C11)+SUMIFS(Jun!$K:$K,Jun!$D:$D,D$7,Jun!$C:$C,C11)+SUMIFS(Jul!$K:$K,Jul!$D:$D,D$7,Jul!$C:$C,C11)+SUMIFS(Ago!$K:$K,Ago!$D:$D,D$7,Ago!$C:$C,C11)+SUMIFS(Set!$K:$K,Set!$D:$D,D$7,Set!$C:$C,C11)+SUMIFS(Out!$K:$K,Out!$D:$D,D$7,Out!$C:$C,C11)+SUMIFS(Nov!$K:$K,Nov!$D:$D,D$7,Nov!$C:$C,C11)+SUMIFS(Dez!$K:$K,Dez!$D:$D,D$7,Dez!$C:$C,C11)</f>
        <v>0</v>
      </c>
      <c r="E11" s="99" t="n">
        <f aca="false">SUMIFS(Jan!$K:$K,Jan!$D:$D,E$7,Jan!$C:$C,C11)+SUMIFS(Fev!$K:$K,Fev!$D:$D,E$7,Fev!$C:$C,C11)+SUMIFS(Mar!$K:$K,Mar!$D:$D,E$7,Mar!$C:$C,C11)+SUMIFS(Abr!$K:$K,Abr!$D:$D,E$7,Abr!$C:$C,C11)+SUMIFS(Mai!$K:$K,Mai!$D:$D,E$7,Mai!$C:$C,C11)+SUMIFS(Jun!$K:$K,Jun!$D:$D,E$7,Jun!$C:$C,C11)+SUMIFS(Jul!$K:$K,Jul!$D:$D,E$7,Jul!$C:$C,C11)+SUMIFS(Ago!$K:$K,Ago!$D:$D,E$7,Ago!$C:$C,C11)+SUMIFS(Set!$K:$K,Set!$D:$D,E$7,Set!$C:$C,C11)+SUMIFS(Out!$K:$K,Out!$D:$D,E$7,Out!$C:$C,C11)+SUMIFS(Nov!$K:$K,Nov!$D:$D,E$7,Nov!$C:$C,C11)+SUMIFS(Dez!$K:$K,Dez!$D:$D,E$7,Dez!$C:$C,C11)</f>
        <v>0</v>
      </c>
      <c r="F11" s="100" t="n">
        <f aca="false">D11-E11+F10</f>
        <v>0</v>
      </c>
      <c r="G11" s="101"/>
      <c r="H11" s="98" t="n">
        <f aca="false">H10+1</f>
        <v>43174</v>
      </c>
      <c r="I11" s="99" t="n">
        <f aca="false">SUMIFS(Jan!$K:$K,Jan!$D:$D,I$7,Jan!$C:$C,H11)+SUMIFS(Fev!$K:$K,Fev!$D:$D,I$7,Fev!$C:$C,H11)+SUMIFS(Mar!$K:$K,Mar!$D:$D,I$7,Mar!$C:$C,H11)+SUMIFS(Abr!$K:$K,Abr!$D:$D,I$7,Abr!$C:$C,H11)+SUMIFS(Mai!$K:$K,Mai!$D:$D,I$7,Mai!$C:$C,H11)+SUMIFS(Jun!$K:$K,Jun!$D:$D,I$7,Jun!$C:$C,H11)+SUMIFS(Jul!$K:$K,Jul!$D:$D,I$7,Jul!$C:$C,H11)+SUMIFS(Ago!$K:$K,Ago!$D:$D,I$7,Ago!$C:$C,H11)+SUMIFS(Set!$K:$K,Set!$D:$D,I$7,Set!$C:$C,H11)+SUMIFS(Out!$K:$K,Out!$D:$D,I$7,Out!$C:$C,H11)+SUMIFS(Nov!$K:$K,Nov!$D:$D,I$7,Nov!$C:$C,H11)+SUMIFS(Dez!$K:$K,Dez!$D:$D,I$7,Dez!$C:$C,H11)</f>
        <v>0</v>
      </c>
      <c r="J11" s="99" t="n">
        <f aca="false">SUMIFS(Jan!$K:$K,Jan!$D:$D,J$7,Jan!$C:$C,H11)+SUMIFS(Fev!$K:$K,Fev!$D:$D,J$7,Fev!$C:$C,H11)+SUMIFS(Mar!$K:$K,Mar!$D:$D,J$7,Mar!$C:$C,H11)+SUMIFS(Abr!$K:$K,Abr!$D:$D,J$7,Abr!$C:$C,H11)+SUMIFS(Mai!$K:$K,Mai!$D:$D,J$7,Mai!$C:$C,H11)+SUMIFS(Jun!$K:$K,Jun!$D:$D,J$7,Jun!$C:$C,H11)+SUMIFS(Jul!$K:$K,Jul!$D:$D,J$7,Jul!$C:$C,H11)+SUMIFS(Ago!$K:$K,Ago!$D:$D,J$7,Ago!$C:$C,H11)+SUMIFS(Set!$K:$K,Set!$D:$D,J$7,Set!$C:$C,H11)+SUMIFS(Out!$K:$K,Out!$D:$D,J$7,Out!$C:$C,H11)+SUMIFS(Nov!$K:$K,Nov!$D:$D,J$7,Nov!$C:$C,H11)+SUMIFS(Dez!$K:$K,Dez!$D:$D,J$7,Dez!$C:$C,H11)</f>
        <v>0</v>
      </c>
      <c r="K11" s="100" t="n">
        <f aca="false">I11-J11+K10</f>
        <v>-300</v>
      </c>
      <c r="L11" s="101"/>
      <c r="M11" s="98" t="n">
        <f aca="false">M10+1</f>
        <v>43185</v>
      </c>
      <c r="N11" s="99" t="n">
        <f aca="false">SUMIFS(Jan!$K:$K,Jan!$D:$D,N$7,Jan!$C:$C,M11)+SUMIFS(Fev!$K:$K,Fev!$D:$D,N$7,Fev!$C:$C,M11)+SUMIFS(Mar!$K:$K,Mar!$D:$D,N$7,Mar!$C:$C,M11)+SUMIFS(Abr!$K:$K,Abr!$D:$D,N$7,Abr!$C:$C,M11)+SUMIFS(Mai!$K:$K,Mai!$D:$D,N$7,Mai!$C:$C,M11)+SUMIFS(Jun!$K:$K,Jun!$D:$D,N$7,Jun!$C:$C,M11)+SUMIFS(Jul!$K:$K,Jul!$D:$D,N$7,Jul!$C:$C,M11)+SUMIFS(Ago!$K:$K,Ago!$D:$D,N$7,Ago!$C:$C,M11)+SUMIFS(Set!$K:$K,Set!$D:$D,N$7,Set!$C:$C,M11)+SUMIFS(Out!$K:$K,Out!$D:$D,N$7,Out!$C:$C,M11)+SUMIFS(Nov!$K:$K,Nov!$D:$D,N$7,Nov!$C:$C,M11)+SUMIFS(Dez!$K:$K,Dez!$D:$D,N$7,Dez!$C:$C,M11)</f>
        <v>0</v>
      </c>
      <c r="O11" s="99" t="n">
        <f aca="false">SUMIFS(Jan!$K:$K,Jan!$D:$D,O$7,Jan!$C:$C,M11)+SUMIFS(Fev!$K:$K,Fev!$D:$D,O$7,Fev!$C:$C,M11)+SUMIFS(Mar!$K:$K,Mar!$D:$D,O$7,Mar!$C:$C,M11)+SUMIFS(Abr!$K:$K,Abr!$D:$D,O$7,Abr!$C:$C,M11)+SUMIFS(Mai!$K:$K,Mai!$D:$D,O$7,Mai!$C:$C,M11)+SUMIFS(Jun!$K:$K,Jun!$D:$D,O$7,Jun!$C:$C,M11)+SUMIFS(Jul!$K:$K,Jul!$D:$D,O$7,Jul!$C:$C,M11)+SUMIFS(Ago!$K:$K,Ago!$D:$D,O$7,Ago!$C:$C,M11)+SUMIFS(Set!$K:$K,Set!$D:$D,O$7,Set!$C:$C,M11)+SUMIFS(Out!$K:$K,Out!$D:$D,O$7,Out!$C:$C,M11)+SUMIFS(Nov!$K:$K,Nov!$D:$D,O$7,Nov!$C:$C,M11)+SUMIFS(Dez!$K:$K,Dez!$D:$D,O$7,Dez!$C:$C,M11)</f>
        <v>0</v>
      </c>
      <c r="P11" s="100" t="n">
        <f aca="false">N11-O11+P10</f>
        <v>-100</v>
      </c>
    </row>
    <row r="12" s="64" customFormat="true" ht="20.1" hidden="false" customHeight="true" outlineLevel="0" collapsed="false">
      <c r="C12" s="98" t="n">
        <f aca="false">C11+1</f>
        <v>43164</v>
      </c>
      <c r="D12" s="99" t="n">
        <f aca="false">SUMIFS(Jan!$K:$K,Jan!$D:$D,D$7,Jan!$C:$C,C12)+SUMIFS(Fev!$K:$K,Fev!$D:$D,D$7,Fev!$C:$C,C12)+SUMIFS(Mar!$K:$K,Mar!$D:$D,D$7,Mar!$C:$C,C12)+SUMIFS(Abr!$K:$K,Abr!$D:$D,D$7,Abr!$C:$C,C12)+SUMIFS(Mai!$K:$K,Mai!$D:$D,D$7,Mai!$C:$C,C12)+SUMIFS(Jun!$K:$K,Jun!$D:$D,D$7,Jun!$C:$C,C12)+SUMIFS(Jul!$K:$K,Jul!$D:$D,D$7,Jul!$C:$C,C12)+SUMIFS(Ago!$K:$K,Ago!$D:$D,D$7,Ago!$C:$C,C12)+SUMIFS(Set!$K:$K,Set!$D:$D,D$7,Set!$C:$C,C12)+SUMIFS(Out!$K:$K,Out!$D:$D,D$7,Out!$C:$C,C12)+SUMIFS(Nov!$K:$K,Nov!$D:$D,D$7,Nov!$C:$C,C12)+SUMIFS(Dez!$K:$K,Dez!$D:$D,D$7,Dez!$C:$C,C12)</f>
        <v>0</v>
      </c>
      <c r="E12" s="99" t="n">
        <f aca="false">SUMIFS(Jan!$K:$K,Jan!$D:$D,E$7,Jan!$C:$C,C12)+SUMIFS(Fev!$K:$K,Fev!$D:$D,E$7,Fev!$C:$C,C12)+SUMIFS(Mar!$K:$K,Mar!$D:$D,E$7,Mar!$C:$C,C12)+SUMIFS(Abr!$K:$K,Abr!$D:$D,E$7,Abr!$C:$C,C12)+SUMIFS(Mai!$K:$K,Mai!$D:$D,E$7,Mai!$C:$C,C12)+SUMIFS(Jun!$K:$K,Jun!$D:$D,E$7,Jun!$C:$C,C12)+SUMIFS(Jul!$K:$K,Jul!$D:$D,E$7,Jul!$C:$C,C12)+SUMIFS(Ago!$K:$K,Ago!$D:$D,E$7,Ago!$C:$C,C12)+SUMIFS(Set!$K:$K,Set!$D:$D,E$7,Set!$C:$C,C12)+SUMIFS(Out!$K:$K,Out!$D:$D,E$7,Out!$C:$C,C12)+SUMIFS(Nov!$K:$K,Nov!$D:$D,E$7,Nov!$C:$C,C12)+SUMIFS(Dez!$K:$K,Dez!$D:$D,E$7,Dez!$C:$C,C12)</f>
        <v>0</v>
      </c>
      <c r="F12" s="100" t="n">
        <f aca="false">D12-E12+F11</f>
        <v>0</v>
      </c>
      <c r="G12" s="88"/>
      <c r="H12" s="98" t="n">
        <f aca="false">H11+1</f>
        <v>43175</v>
      </c>
      <c r="I12" s="99" t="n">
        <f aca="false">SUMIFS(Jan!$K:$K,Jan!$D:$D,I$7,Jan!$C:$C,H12)+SUMIFS(Fev!$K:$K,Fev!$D:$D,I$7,Fev!$C:$C,H12)+SUMIFS(Mar!$K:$K,Mar!$D:$D,I$7,Mar!$C:$C,H12)+SUMIFS(Abr!$K:$K,Abr!$D:$D,I$7,Abr!$C:$C,H12)+SUMIFS(Mai!$K:$K,Mai!$D:$D,I$7,Mai!$C:$C,H12)+SUMIFS(Jun!$K:$K,Jun!$D:$D,I$7,Jun!$C:$C,H12)+SUMIFS(Jul!$K:$K,Jul!$D:$D,I$7,Jul!$C:$C,H12)+SUMIFS(Ago!$K:$K,Ago!$D:$D,I$7,Ago!$C:$C,H12)+SUMIFS(Set!$K:$K,Set!$D:$D,I$7,Set!$C:$C,H12)+SUMIFS(Out!$K:$K,Out!$D:$D,I$7,Out!$C:$C,H12)+SUMIFS(Nov!$K:$K,Nov!$D:$D,I$7,Nov!$C:$C,H12)+SUMIFS(Dez!$K:$K,Dez!$D:$D,I$7,Dez!$C:$C,H12)</f>
        <v>0</v>
      </c>
      <c r="J12" s="99" t="n">
        <f aca="false">SUMIFS(Jan!$K:$K,Jan!$D:$D,J$7,Jan!$C:$C,H12)+SUMIFS(Fev!$K:$K,Fev!$D:$D,J$7,Fev!$C:$C,H12)+SUMIFS(Mar!$K:$K,Mar!$D:$D,J$7,Mar!$C:$C,H12)+SUMIFS(Abr!$K:$K,Abr!$D:$D,J$7,Abr!$C:$C,H12)+SUMIFS(Mai!$K:$K,Mai!$D:$D,J$7,Mai!$C:$C,H12)+SUMIFS(Jun!$K:$K,Jun!$D:$D,J$7,Jun!$C:$C,H12)+SUMIFS(Jul!$K:$K,Jul!$D:$D,J$7,Jul!$C:$C,H12)+SUMIFS(Ago!$K:$K,Ago!$D:$D,J$7,Ago!$C:$C,H12)+SUMIFS(Set!$K:$K,Set!$D:$D,J$7,Set!$C:$C,H12)+SUMIFS(Out!$K:$K,Out!$D:$D,J$7,Out!$C:$C,H12)+SUMIFS(Nov!$K:$K,Nov!$D:$D,J$7,Nov!$C:$C,H12)+SUMIFS(Dez!$K:$K,Dez!$D:$D,J$7,Dez!$C:$C,H12)</f>
        <v>0</v>
      </c>
      <c r="K12" s="100" t="n">
        <f aca="false">I12-J12+K11</f>
        <v>-300</v>
      </c>
      <c r="L12" s="88"/>
      <c r="M12" s="98" t="n">
        <f aca="false">M11+1</f>
        <v>43186</v>
      </c>
      <c r="N12" s="99" t="n">
        <f aca="false">SUMIFS(Jan!$K:$K,Jan!$D:$D,N$7,Jan!$C:$C,M12)+SUMIFS(Fev!$K:$K,Fev!$D:$D,N$7,Fev!$C:$C,M12)+SUMIFS(Mar!$K:$K,Mar!$D:$D,N$7,Mar!$C:$C,M12)+SUMIFS(Abr!$K:$K,Abr!$D:$D,N$7,Abr!$C:$C,M12)+SUMIFS(Mai!$K:$K,Mai!$D:$D,N$7,Mai!$C:$C,M12)+SUMIFS(Jun!$K:$K,Jun!$D:$D,N$7,Jun!$C:$C,M12)+SUMIFS(Jul!$K:$K,Jul!$D:$D,N$7,Jul!$C:$C,M12)+SUMIFS(Ago!$K:$K,Ago!$D:$D,N$7,Ago!$C:$C,M12)+SUMIFS(Set!$K:$K,Set!$D:$D,N$7,Set!$C:$C,M12)+SUMIFS(Out!$K:$K,Out!$D:$D,N$7,Out!$C:$C,M12)+SUMIFS(Nov!$K:$K,Nov!$D:$D,N$7,Nov!$C:$C,M12)+SUMIFS(Dez!$K:$K,Dez!$D:$D,N$7,Dez!$C:$C,M12)</f>
        <v>0</v>
      </c>
      <c r="O12" s="99" t="n">
        <f aca="false">SUMIFS(Jan!$K:$K,Jan!$D:$D,O$7,Jan!$C:$C,M12)+SUMIFS(Fev!$K:$K,Fev!$D:$D,O$7,Fev!$C:$C,M12)+SUMIFS(Mar!$K:$K,Mar!$D:$D,O$7,Mar!$C:$C,M12)+SUMIFS(Abr!$K:$K,Abr!$D:$D,O$7,Abr!$C:$C,M12)+SUMIFS(Mai!$K:$K,Mai!$D:$D,O$7,Mai!$C:$C,M12)+SUMIFS(Jun!$K:$K,Jun!$D:$D,O$7,Jun!$C:$C,M12)+SUMIFS(Jul!$K:$K,Jul!$D:$D,O$7,Jul!$C:$C,M12)+SUMIFS(Ago!$K:$K,Ago!$D:$D,O$7,Ago!$C:$C,M12)+SUMIFS(Set!$K:$K,Set!$D:$D,O$7,Set!$C:$C,M12)+SUMIFS(Out!$K:$K,Out!$D:$D,O$7,Out!$C:$C,M12)+SUMIFS(Nov!$K:$K,Nov!$D:$D,O$7,Nov!$C:$C,M12)+SUMIFS(Dez!$K:$K,Dez!$D:$D,O$7,Dez!$C:$C,M12)</f>
        <v>0</v>
      </c>
      <c r="P12" s="100" t="n">
        <f aca="false">N12-O12+P11</f>
        <v>-100</v>
      </c>
    </row>
    <row r="13" s="64" customFormat="true" ht="20.1" hidden="false" customHeight="true" outlineLevel="0" collapsed="false">
      <c r="C13" s="98" t="n">
        <f aca="false">C12+1</f>
        <v>43165</v>
      </c>
      <c r="D13" s="99" t="n">
        <f aca="false">SUMIFS(Jan!$K:$K,Jan!$D:$D,D$7,Jan!$C:$C,C13)+SUMIFS(Fev!$K:$K,Fev!$D:$D,D$7,Fev!$C:$C,C13)+SUMIFS(Mar!$K:$K,Mar!$D:$D,D$7,Mar!$C:$C,C13)+SUMIFS(Abr!$K:$K,Abr!$D:$D,D$7,Abr!$C:$C,C13)+SUMIFS(Mai!$K:$K,Mai!$D:$D,D$7,Mai!$C:$C,C13)+SUMIFS(Jun!$K:$K,Jun!$D:$D,D$7,Jun!$C:$C,C13)+SUMIFS(Jul!$K:$K,Jul!$D:$D,D$7,Jul!$C:$C,C13)+SUMIFS(Ago!$K:$K,Ago!$D:$D,D$7,Ago!$C:$C,C13)+SUMIFS(Set!$K:$K,Set!$D:$D,D$7,Set!$C:$C,C13)+SUMIFS(Out!$K:$K,Out!$D:$D,D$7,Out!$C:$C,C13)+SUMIFS(Nov!$K:$K,Nov!$D:$D,D$7,Nov!$C:$C,C13)+SUMIFS(Dez!$K:$K,Dez!$D:$D,D$7,Dez!$C:$C,C13)</f>
        <v>0</v>
      </c>
      <c r="E13" s="99" t="n">
        <f aca="false">SUMIFS(Jan!$K:$K,Jan!$D:$D,E$7,Jan!$C:$C,C13)+SUMIFS(Fev!$K:$K,Fev!$D:$D,E$7,Fev!$C:$C,C13)+SUMIFS(Mar!$K:$K,Mar!$D:$D,E$7,Mar!$C:$C,C13)+SUMIFS(Abr!$K:$K,Abr!$D:$D,E$7,Abr!$C:$C,C13)+SUMIFS(Mai!$K:$K,Mai!$D:$D,E$7,Mai!$C:$C,C13)+SUMIFS(Jun!$K:$K,Jun!$D:$D,E$7,Jun!$C:$C,C13)+SUMIFS(Jul!$K:$K,Jul!$D:$D,E$7,Jul!$C:$C,C13)+SUMIFS(Ago!$K:$K,Ago!$D:$D,E$7,Ago!$C:$C,C13)+SUMIFS(Set!$K:$K,Set!$D:$D,E$7,Set!$C:$C,C13)+SUMIFS(Out!$K:$K,Out!$D:$D,E$7,Out!$C:$C,C13)+SUMIFS(Nov!$K:$K,Nov!$D:$D,E$7,Nov!$C:$C,C13)+SUMIFS(Dez!$K:$K,Dez!$D:$D,E$7,Dez!$C:$C,C13)</f>
        <v>0</v>
      </c>
      <c r="F13" s="100" t="n">
        <f aca="false">D13-E13+F12</f>
        <v>0</v>
      </c>
      <c r="G13" s="88"/>
      <c r="H13" s="98" t="n">
        <f aca="false">H12+1</f>
        <v>43176</v>
      </c>
      <c r="I13" s="99" t="n">
        <f aca="false">SUMIFS(Jan!$K:$K,Jan!$D:$D,I$7,Jan!$C:$C,H13)+SUMIFS(Fev!$K:$K,Fev!$D:$D,I$7,Fev!$C:$C,H13)+SUMIFS(Mar!$K:$K,Mar!$D:$D,I$7,Mar!$C:$C,H13)+SUMIFS(Abr!$K:$K,Abr!$D:$D,I$7,Abr!$C:$C,H13)+SUMIFS(Mai!$K:$K,Mai!$D:$D,I$7,Mai!$C:$C,H13)+SUMIFS(Jun!$K:$K,Jun!$D:$D,I$7,Jun!$C:$C,H13)+SUMIFS(Jul!$K:$K,Jul!$D:$D,I$7,Jul!$C:$C,H13)+SUMIFS(Ago!$K:$K,Ago!$D:$D,I$7,Ago!$C:$C,H13)+SUMIFS(Set!$K:$K,Set!$D:$D,I$7,Set!$C:$C,H13)+SUMIFS(Out!$K:$K,Out!$D:$D,I$7,Out!$C:$C,H13)+SUMIFS(Nov!$K:$K,Nov!$D:$D,I$7,Nov!$C:$C,H13)+SUMIFS(Dez!$K:$K,Dez!$D:$D,I$7,Dez!$C:$C,H13)</f>
        <v>0</v>
      </c>
      <c r="J13" s="99" t="n">
        <f aca="false">SUMIFS(Jan!$K:$K,Jan!$D:$D,J$7,Jan!$C:$C,H13)+SUMIFS(Fev!$K:$K,Fev!$D:$D,J$7,Fev!$C:$C,H13)+SUMIFS(Mar!$K:$K,Mar!$D:$D,J$7,Mar!$C:$C,H13)+SUMIFS(Abr!$K:$K,Abr!$D:$D,J$7,Abr!$C:$C,H13)+SUMIFS(Mai!$K:$K,Mai!$D:$D,J$7,Mai!$C:$C,H13)+SUMIFS(Jun!$K:$K,Jun!$D:$D,J$7,Jun!$C:$C,H13)+SUMIFS(Jul!$K:$K,Jul!$D:$D,J$7,Jul!$C:$C,H13)+SUMIFS(Ago!$K:$K,Ago!$D:$D,J$7,Ago!$C:$C,H13)+SUMIFS(Set!$K:$K,Set!$D:$D,J$7,Set!$C:$C,H13)+SUMIFS(Out!$K:$K,Out!$D:$D,J$7,Out!$C:$C,H13)+SUMIFS(Nov!$K:$K,Nov!$D:$D,J$7,Nov!$C:$C,H13)+SUMIFS(Dez!$K:$K,Dez!$D:$D,J$7,Dez!$C:$C,H13)</f>
        <v>0</v>
      </c>
      <c r="K13" s="100" t="n">
        <f aca="false">I13-J13+K12</f>
        <v>-300</v>
      </c>
      <c r="L13" s="88"/>
      <c r="M13" s="98" t="n">
        <f aca="false">M12+1</f>
        <v>43187</v>
      </c>
      <c r="N13" s="99" t="n">
        <f aca="false">SUMIFS(Jan!$K:$K,Jan!$D:$D,N$7,Jan!$C:$C,M13)+SUMIFS(Fev!$K:$K,Fev!$D:$D,N$7,Fev!$C:$C,M13)+SUMIFS(Mar!$K:$K,Mar!$D:$D,N$7,Mar!$C:$C,M13)+SUMIFS(Abr!$K:$K,Abr!$D:$D,N$7,Abr!$C:$C,M13)+SUMIFS(Mai!$K:$K,Mai!$D:$D,N$7,Mai!$C:$C,M13)+SUMIFS(Jun!$K:$K,Jun!$D:$D,N$7,Jun!$C:$C,M13)+SUMIFS(Jul!$K:$K,Jul!$D:$D,N$7,Jul!$C:$C,M13)+SUMIFS(Ago!$K:$K,Ago!$D:$D,N$7,Ago!$C:$C,M13)+SUMIFS(Set!$K:$K,Set!$D:$D,N$7,Set!$C:$C,M13)+SUMIFS(Out!$K:$K,Out!$D:$D,N$7,Out!$C:$C,M13)+SUMIFS(Nov!$K:$K,Nov!$D:$D,N$7,Nov!$C:$C,M13)+SUMIFS(Dez!$K:$K,Dez!$D:$D,N$7,Dez!$C:$C,M13)</f>
        <v>0</v>
      </c>
      <c r="O13" s="99" t="n">
        <f aca="false">SUMIFS(Jan!$K:$K,Jan!$D:$D,O$7,Jan!$C:$C,M13)+SUMIFS(Fev!$K:$K,Fev!$D:$D,O$7,Fev!$C:$C,M13)+SUMIFS(Mar!$K:$K,Mar!$D:$D,O$7,Mar!$C:$C,M13)+SUMIFS(Abr!$K:$K,Abr!$D:$D,O$7,Abr!$C:$C,M13)+SUMIFS(Mai!$K:$K,Mai!$D:$D,O$7,Mai!$C:$C,M13)+SUMIFS(Jun!$K:$K,Jun!$D:$D,O$7,Jun!$C:$C,M13)+SUMIFS(Jul!$K:$K,Jul!$D:$D,O$7,Jul!$C:$C,M13)+SUMIFS(Ago!$K:$K,Ago!$D:$D,O$7,Ago!$C:$C,M13)+SUMIFS(Set!$K:$K,Set!$D:$D,O$7,Set!$C:$C,M13)+SUMIFS(Out!$K:$K,Out!$D:$D,O$7,Out!$C:$C,M13)+SUMIFS(Nov!$K:$K,Nov!$D:$D,O$7,Nov!$C:$C,M13)+SUMIFS(Dez!$K:$K,Dez!$D:$D,O$7,Dez!$C:$C,M13)</f>
        <v>0</v>
      </c>
      <c r="P13" s="100" t="n">
        <f aca="false">N13-O13+P12</f>
        <v>-100</v>
      </c>
    </row>
    <row r="14" s="64" customFormat="true" ht="20.1" hidden="false" customHeight="true" outlineLevel="0" collapsed="false">
      <c r="C14" s="98" t="n">
        <f aca="false">C13+1</f>
        <v>43166</v>
      </c>
      <c r="D14" s="99" t="n">
        <f aca="false">SUMIFS(Jan!$K:$K,Jan!$D:$D,D$7,Jan!$C:$C,C14)+SUMIFS(Fev!$K:$K,Fev!$D:$D,D$7,Fev!$C:$C,C14)+SUMIFS(Mar!$K:$K,Mar!$D:$D,D$7,Mar!$C:$C,C14)+SUMIFS(Abr!$K:$K,Abr!$D:$D,D$7,Abr!$C:$C,C14)+SUMIFS(Mai!$K:$K,Mai!$D:$D,D$7,Mai!$C:$C,C14)+SUMIFS(Jun!$K:$K,Jun!$D:$D,D$7,Jun!$C:$C,C14)+SUMIFS(Jul!$K:$K,Jul!$D:$D,D$7,Jul!$C:$C,C14)+SUMIFS(Ago!$K:$K,Ago!$D:$D,D$7,Ago!$C:$C,C14)+SUMIFS(Set!$K:$K,Set!$D:$D,D$7,Set!$C:$C,C14)+SUMIFS(Out!$K:$K,Out!$D:$D,D$7,Out!$C:$C,C14)+SUMIFS(Nov!$K:$K,Nov!$D:$D,D$7,Nov!$C:$C,C14)+SUMIFS(Dez!$K:$K,Dez!$D:$D,D$7,Dez!$C:$C,C14)</f>
        <v>0</v>
      </c>
      <c r="E14" s="99" t="n">
        <f aca="false">SUMIFS(Jan!$K:$K,Jan!$D:$D,E$7,Jan!$C:$C,C14)+SUMIFS(Fev!$K:$K,Fev!$D:$D,E$7,Fev!$C:$C,C14)+SUMIFS(Mar!$K:$K,Mar!$D:$D,E$7,Mar!$C:$C,C14)+SUMIFS(Abr!$K:$K,Abr!$D:$D,E$7,Abr!$C:$C,C14)+SUMIFS(Mai!$K:$K,Mai!$D:$D,E$7,Mai!$C:$C,C14)+SUMIFS(Jun!$K:$K,Jun!$D:$D,E$7,Jun!$C:$C,C14)+SUMIFS(Jul!$K:$K,Jul!$D:$D,E$7,Jul!$C:$C,C14)+SUMIFS(Ago!$K:$K,Ago!$D:$D,E$7,Ago!$C:$C,C14)+SUMIFS(Set!$K:$K,Set!$D:$D,E$7,Set!$C:$C,C14)+SUMIFS(Out!$K:$K,Out!$D:$D,E$7,Out!$C:$C,C14)+SUMIFS(Nov!$K:$K,Nov!$D:$D,E$7,Nov!$C:$C,C14)+SUMIFS(Dez!$K:$K,Dez!$D:$D,E$7,Dez!$C:$C,C14)</f>
        <v>300</v>
      </c>
      <c r="F14" s="100" t="n">
        <f aca="false">D14-E14+F13</f>
        <v>-300</v>
      </c>
      <c r="G14" s="88"/>
      <c r="H14" s="98" t="n">
        <f aca="false">H13+1</f>
        <v>43177</v>
      </c>
      <c r="I14" s="99" t="n">
        <f aca="false">SUMIFS(Jan!$K:$K,Jan!$D:$D,I$7,Jan!$C:$C,H14)+SUMIFS(Fev!$K:$K,Fev!$D:$D,I$7,Fev!$C:$C,H14)+SUMIFS(Mar!$K:$K,Mar!$D:$D,I$7,Mar!$C:$C,H14)+SUMIFS(Abr!$K:$K,Abr!$D:$D,I$7,Abr!$C:$C,H14)+SUMIFS(Mai!$K:$K,Mai!$D:$D,I$7,Mai!$C:$C,H14)+SUMIFS(Jun!$K:$K,Jun!$D:$D,I$7,Jun!$C:$C,H14)+SUMIFS(Jul!$K:$K,Jul!$D:$D,I$7,Jul!$C:$C,H14)+SUMIFS(Ago!$K:$K,Ago!$D:$D,I$7,Ago!$C:$C,H14)+SUMIFS(Set!$K:$K,Set!$D:$D,I$7,Set!$C:$C,H14)+SUMIFS(Out!$K:$K,Out!$D:$D,I$7,Out!$C:$C,H14)+SUMIFS(Nov!$K:$K,Nov!$D:$D,I$7,Nov!$C:$C,H14)+SUMIFS(Dez!$K:$K,Dez!$D:$D,I$7,Dez!$C:$C,H14)</f>
        <v>0</v>
      </c>
      <c r="J14" s="99" t="n">
        <f aca="false">SUMIFS(Jan!$K:$K,Jan!$D:$D,J$7,Jan!$C:$C,H14)+SUMIFS(Fev!$K:$K,Fev!$D:$D,J$7,Fev!$C:$C,H14)+SUMIFS(Mar!$K:$K,Mar!$D:$D,J$7,Mar!$C:$C,H14)+SUMIFS(Abr!$K:$K,Abr!$D:$D,J$7,Abr!$C:$C,H14)+SUMIFS(Mai!$K:$K,Mai!$D:$D,J$7,Mai!$C:$C,H14)+SUMIFS(Jun!$K:$K,Jun!$D:$D,J$7,Jun!$C:$C,H14)+SUMIFS(Jul!$K:$K,Jul!$D:$D,J$7,Jul!$C:$C,H14)+SUMIFS(Ago!$K:$K,Ago!$D:$D,J$7,Ago!$C:$C,H14)+SUMIFS(Set!$K:$K,Set!$D:$D,J$7,Set!$C:$C,H14)+SUMIFS(Out!$K:$K,Out!$D:$D,J$7,Out!$C:$C,H14)+SUMIFS(Nov!$K:$K,Nov!$D:$D,J$7,Nov!$C:$C,H14)+SUMIFS(Dez!$K:$K,Dez!$D:$D,J$7,Dez!$C:$C,H14)</f>
        <v>0</v>
      </c>
      <c r="K14" s="100" t="n">
        <f aca="false">I14-J14+K13</f>
        <v>-300</v>
      </c>
      <c r="L14" s="88"/>
      <c r="M14" s="98" t="n">
        <f aca="false">IF(MONTH(M13+1)&gt;MONTH(M13),"-",M13+1)</f>
        <v>43188</v>
      </c>
      <c r="N14" s="99" t="n">
        <f aca="false">SUMIFS(Jan!$K:$K,Jan!$D:$D,N$7,Jan!$C:$C,M14)+SUMIFS(Fev!$K:$K,Fev!$D:$D,N$7,Fev!$C:$C,M14)+SUMIFS(Mar!$K:$K,Mar!$D:$D,N$7,Mar!$C:$C,M14)+SUMIFS(Abr!$K:$K,Abr!$D:$D,N$7,Abr!$C:$C,M14)+SUMIFS(Mai!$K:$K,Mai!$D:$D,N$7,Mai!$C:$C,M14)+SUMIFS(Jun!$K:$K,Jun!$D:$D,N$7,Jun!$C:$C,M14)+SUMIFS(Jul!$K:$K,Jul!$D:$D,N$7,Jul!$C:$C,M14)+SUMIFS(Ago!$K:$K,Ago!$D:$D,N$7,Ago!$C:$C,M14)+SUMIFS(Set!$K:$K,Set!$D:$D,N$7,Set!$C:$C,M14)+SUMIFS(Out!$K:$K,Out!$D:$D,N$7,Out!$C:$C,M14)+SUMIFS(Nov!$K:$K,Nov!$D:$D,N$7,Nov!$C:$C,M14)+SUMIFS(Dez!$K:$K,Dez!$D:$D,N$7,Dez!$C:$C,M14)</f>
        <v>0</v>
      </c>
      <c r="O14" s="99" t="n">
        <f aca="false">SUMIFS(Jan!$K:$K,Jan!$D:$D,O$7,Jan!$C:$C,M14)+SUMIFS(Fev!$K:$K,Fev!$D:$D,O$7,Fev!$C:$C,M14)+SUMIFS(Mar!$K:$K,Mar!$D:$D,O$7,Mar!$C:$C,M14)+SUMIFS(Abr!$K:$K,Abr!$D:$D,O$7,Abr!$C:$C,M14)+SUMIFS(Mai!$K:$K,Mai!$D:$D,O$7,Mai!$C:$C,M14)+SUMIFS(Jun!$K:$K,Jun!$D:$D,O$7,Jun!$C:$C,M14)+SUMIFS(Jul!$K:$K,Jul!$D:$D,O$7,Jul!$C:$C,M14)+SUMIFS(Ago!$K:$K,Ago!$D:$D,O$7,Ago!$C:$C,M14)+SUMIFS(Set!$K:$K,Set!$D:$D,O$7,Set!$C:$C,M14)+SUMIFS(Out!$K:$K,Out!$D:$D,O$7,Out!$C:$C,M14)+SUMIFS(Nov!$K:$K,Nov!$D:$D,O$7,Nov!$C:$C,M14)+SUMIFS(Dez!$K:$K,Dez!$D:$D,O$7,Dez!$C:$C,M14)</f>
        <v>0</v>
      </c>
      <c r="P14" s="100" t="n">
        <f aca="false">IF(M14="-","-",N14-O14+P13)</f>
        <v>-100</v>
      </c>
    </row>
    <row r="15" s="64" customFormat="true" ht="20.1" hidden="false" customHeight="true" outlineLevel="0" collapsed="false">
      <c r="C15" s="98" t="n">
        <f aca="false">C14+1</f>
        <v>43167</v>
      </c>
      <c r="D15" s="99" t="n">
        <f aca="false">SUMIFS(Jan!$K:$K,Jan!$D:$D,D$7,Jan!$C:$C,C15)+SUMIFS(Fev!$K:$K,Fev!$D:$D,D$7,Fev!$C:$C,C15)+SUMIFS(Mar!$K:$K,Mar!$D:$D,D$7,Mar!$C:$C,C15)+SUMIFS(Abr!$K:$K,Abr!$D:$D,D$7,Abr!$C:$C,C15)+SUMIFS(Mai!$K:$K,Mai!$D:$D,D$7,Mai!$C:$C,C15)+SUMIFS(Jun!$K:$K,Jun!$D:$D,D$7,Jun!$C:$C,C15)+SUMIFS(Jul!$K:$K,Jul!$D:$D,D$7,Jul!$C:$C,C15)+SUMIFS(Ago!$K:$K,Ago!$D:$D,D$7,Ago!$C:$C,C15)+SUMIFS(Set!$K:$K,Set!$D:$D,D$7,Set!$C:$C,C15)+SUMIFS(Out!$K:$K,Out!$D:$D,D$7,Out!$C:$C,C15)+SUMIFS(Nov!$K:$K,Nov!$D:$D,D$7,Nov!$C:$C,C15)+SUMIFS(Dez!$K:$K,Dez!$D:$D,D$7,Dez!$C:$C,C15)</f>
        <v>0</v>
      </c>
      <c r="E15" s="99" t="n">
        <f aca="false">SUMIFS(Jan!$K:$K,Jan!$D:$D,E$7,Jan!$C:$C,C15)+SUMIFS(Fev!$K:$K,Fev!$D:$D,E$7,Fev!$C:$C,C15)+SUMIFS(Mar!$K:$K,Mar!$D:$D,E$7,Mar!$C:$C,C15)+SUMIFS(Abr!$K:$K,Abr!$D:$D,E$7,Abr!$C:$C,C15)+SUMIFS(Mai!$K:$K,Mai!$D:$D,E$7,Mai!$C:$C,C15)+SUMIFS(Jun!$K:$K,Jun!$D:$D,E$7,Jun!$C:$C,C15)+SUMIFS(Jul!$K:$K,Jul!$D:$D,E$7,Jul!$C:$C,C15)+SUMIFS(Ago!$K:$K,Ago!$D:$D,E$7,Ago!$C:$C,C15)+SUMIFS(Set!$K:$K,Set!$D:$D,E$7,Set!$C:$C,C15)+SUMIFS(Out!$K:$K,Out!$D:$D,E$7,Out!$C:$C,C15)+SUMIFS(Nov!$K:$K,Nov!$D:$D,E$7,Nov!$C:$C,C15)+SUMIFS(Dez!$K:$K,Dez!$D:$D,E$7,Dez!$C:$C,C15)</f>
        <v>0</v>
      </c>
      <c r="F15" s="100" t="n">
        <f aca="false">D15-E15+F14</f>
        <v>-300</v>
      </c>
      <c r="G15" s="88"/>
      <c r="H15" s="98" t="n">
        <f aca="false">H14+1</f>
        <v>43178</v>
      </c>
      <c r="I15" s="99" t="n">
        <f aca="false">SUMIFS(Jan!$K:$K,Jan!$D:$D,I$7,Jan!$C:$C,H15)+SUMIFS(Fev!$K:$K,Fev!$D:$D,I$7,Fev!$C:$C,H15)+SUMIFS(Mar!$K:$K,Mar!$D:$D,I$7,Mar!$C:$C,H15)+SUMIFS(Abr!$K:$K,Abr!$D:$D,I$7,Abr!$C:$C,H15)+SUMIFS(Mai!$K:$K,Mai!$D:$D,I$7,Mai!$C:$C,H15)+SUMIFS(Jun!$K:$K,Jun!$D:$D,I$7,Jun!$C:$C,H15)+SUMIFS(Jul!$K:$K,Jul!$D:$D,I$7,Jul!$C:$C,H15)+SUMIFS(Ago!$K:$K,Ago!$D:$D,I$7,Ago!$C:$C,H15)+SUMIFS(Set!$K:$K,Set!$D:$D,I$7,Set!$C:$C,H15)+SUMIFS(Out!$K:$K,Out!$D:$D,I$7,Out!$C:$C,H15)+SUMIFS(Nov!$K:$K,Nov!$D:$D,I$7,Nov!$C:$C,H15)+SUMIFS(Dez!$K:$K,Dez!$D:$D,I$7,Dez!$C:$C,H15)</f>
        <v>0</v>
      </c>
      <c r="J15" s="99" t="n">
        <f aca="false">SUMIFS(Jan!$K:$K,Jan!$D:$D,J$7,Jan!$C:$C,H15)+SUMIFS(Fev!$K:$K,Fev!$D:$D,J$7,Fev!$C:$C,H15)+SUMIFS(Mar!$K:$K,Mar!$D:$D,J$7,Mar!$C:$C,H15)+SUMIFS(Abr!$K:$K,Abr!$D:$D,J$7,Abr!$C:$C,H15)+SUMIFS(Mai!$K:$K,Mai!$D:$D,J$7,Mai!$C:$C,H15)+SUMIFS(Jun!$K:$K,Jun!$D:$D,J$7,Jun!$C:$C,H15)+SUMIFS(Jul!$K:$K,Jul!$D:$D,J$7,Jul!$C:$C,H15)+SUMIFS(Ago!$K:$K,Ago!$D:$D,J$7,Ago!$C:$C,H15)+SUMIFS(Set!$K:$K,Set!$D:$D,J$7,Set!$C:$C,H15)+SUMIFS(Out!$K:$K,Out!$D:$D,J$7,Out!$C:$C,H15)+SUMIFS(Nov!$K:$K,Nov!$D:$D,J$7,Nov!$C:$C,H15)+SUMIFS(Dez!$K:$K,Dez!$D:$D,J$7,Dez!$C:$C,H15)</f>
        <v>0</v>
      </c>
      <c r="K15" s="100" t="n">
        <f aca="false">I15-J15+K14</f>
        <v>-300</v>
      </c>
      <c r="L15" s="88"/>
      <c r="M15" s="98" t="n">
        <f aca="false">IF(M14="-","-",IF(MONTH(M14+1)&gt;MONTH(M14),"-",M14+1))</f>
        <v>43189</v>
      </c>
      <c r="N15" s="99" t="n">
        <f aca="false">SUMIFS(Jan!$K:$K,Jan!$D:$D,N$7,Jan!$C:$C,M15)+SUMIFS(Fev!$K:$K,Fev!$D:$D,N$7,Fev!$C:$C,M15)+SUMIFS(Mar!$K:$K,Mar!$D:$D,N$7,Mar!$C:$C,M15)+SUMIFS(Abr!$K:$K,Abr!$D:$D,N$7,Abr!$C:$C,M15)+SUMIFS(Mai!$K:$K,Mai!$D:$D,N$7,Mai!$C:$C,M15)+SUMIFS(Jun!$K:$K,Jun!$D:$D,N$7,Jun!$C:$C,M15)+SUMIFS(Jul!$K:$K,Jul!$D:$D,N$7,Jul!$C:$C,M15)+SUMIFS(Ago!$K:$K,Ago!$D:$D,N$7,Ago!$C:$C,M15)+SUMIFS(Set!$K:$K,Set!$D:$D,N$7,Set!$C:$C,M15)+SUMIFS(Out!$K:$K,Out!$D:$D,N$7,Out!$C:$C,M15)+SUMIFS(Nov!$K:$K,Nov!$D:$D,N$7,Nov!$C:$C,M15)+SUMIFS(Dez!$K:$K,Dez!$D:$D,N$7,Dez!$C:$C,M15)</f>
        <v>0</v>
      </c>
      <c r="O15" s="99" t="n">
        <f aca="false">SUMIFS(Jan!$K:$K,Jan!$D:$D,O$7,Jan!$C:$C,M15)+SUMIFS(Fev!$K:$K,Fev!$D:$D,O$7,Fev!$C:$C,M15)+SUMIFS(Mar!$K:$K,Mar!$D:$D,O$7,Mar!$C:$C,M15)+SUMIFS(Abr!$K:$K,Abr!$D:$D,O$7,Abr!$C:$C,M15)+SUMIFS(Mai!$K:$K,Mai!$D:$D,O$7,Mai!$C:$C,M15)+SUMIFS(Jun!$K:$K,Jun!$D:$D,O$7,Jun!$C:$C,M15)+SUMIFS(Jul!$K:$K,Jul!$D:$D,O$7,Jul!$C:$C,M15)+SUMIFS(Ago!$K:$K,Ago!$D:$D,O$7,Ago!$C:$C,M15)+SUMIFS(Set!$K:$K,Set!$D:$D,O$7,Set!$C:$C,M15)+SUMIFS(Out!$K:$K,Out!$D:$D,O$7,Out!$C:$C,M15)+SUMIFS(Nov!$K:$K,Nov!$D:$D,O$7,Nov!$C:$C,M15)+SUMIFS(Dez!$K:$K,Dez!$D:$D,O$7,Dez!$C:$C,M15)</f>
        <v>0</v>
      </c>
      <c r="P15" s="100" t="n">
        <f aca="false">IF(M15="-","-",N15-O15+P14)</f>
        <v>-100</v>
      </c>
    </row>
    <row r="16" s="64" customFormat="true" ht="20.1" hidden="false" customHeight="true" outlineLevel="0" collapsed="false">
      <c r="C16" s="98" t="n">
        <f aca="false">C15+1</f>
        <v>43168</v>
      </c>
      <c r="D16" s="99" t="n">
        <f aca="false">SUMIFS(Jan!$K:$K,Jan!$D:$D,D$7,Jan!$C:$C,C16)+SUMIFS(Fev!$K:$K,Fev!$D:$D,D$7,Fev!$C:$C,C16)+SUMIFS(Mar!$K:$K,Mar!$D:$D,D$7,Mar!$C:$C,C16)+SUMIFS(Abr!$K:$K,Abr!$D:$D,D$7,Abr!$C:$C,C16)+SUMIFS(Mai!$K:$K,Mai!$D:$D,D$7,Mai!$C:$C,C16)+SUMIFS(Jun!$K:$K,Jun!$D:$D,D$7,Jun!$C:$C,C16)+SUMIFS(Jul!$K:$K,Jul!$D:$D,D$7,Jul!$C:$C,C16)+SUMIFS(Ago!$K:$K,Ago!$D:$D,D$7,Ago!$C:$C,C16)+SUMIFS(Set!$K:$K,Set!$D:$D,D$7,Set!$C:$C,C16)+SUMIFS(Out!$K:$K,Out!$D:$D,D$7,Out!$C:$C,C16)+SUMIFS(Nov!$K:$K,Nov!$D:$D,D$7,Nov!$C:$C,C16)+SUMIFS(Dez!$K:$K,Dez!$D:$D,D$7,Dez!$C:$C,C16)</f>
        <v>0</v>
      </c>
      <c r="E16" s="99" t="n">
        <f aca="false">SUMIFS(Jan!$K:$K,Jan!$D:$D,E$7,Jan!$C:$C,C16)+SUMIFS(Fev!$K:$K,Fev!$D:$D,E$7,Fev!$C:$C,C16)+SUMIFS(Mar!$K:$K,Mar!$D:$D,E$7,Mar!$C:$C,C16)+SUMIFS(Abr!$K:$K,Abr!$D:$D,E$7,Abr!$C:$C,C16)+SUMIFS(Mai!$K:$K,Mai!$D:$D,E$7,Mai!$C:$C,C16)+SUMIFS(Jun!$K:$K,Jun!$D:$D,E$7,Jun!$C:$C,C16)+SUMIFS(Jul!$K:$K,Jul!$D:$D,E$7,Jul!$C:$C,C16)+SUMIFS(Ago!$K:$K,Ago!$D:$D,E$7,Ago!$C:$C,C16)+SUMIFS(Set!$K:$K,Set!$D:$D,E$7,Set!$C:$C,C16)+SUMIFS(Out!$K:$K,Out!$D:$D,E$7,Out!$C:$C,C16)+SUMIFS(Nov!$K:$K,Nov!$D:$D,E$7,Nov!$C:$C,C16)+SUMIFS(Dez!$K:$K,Dez!$D:$D,E$7,Dez!$C:$C,C16)</f>
        <v>0</v>
      </c>
      <c r="F16" s="100" t="n">
        <f aca="false">D16-E16+F15</f>
        <v>-300</v>
      </c>
      <c r="G16" s="88"/>
      <c r="H16" s="98" t="n">
        <f aca="false">H15+1</f>
        <v>43179</v>
      </c>
      <c r="I16" s="99" t="n">
        <f aca="false">SUMIFS(Jan!$K:$K,Jan!$D:$D,I$7,Jan!$C:$C,H16)+SUMIFS(Fev!$K:$K,Fev!$D:$D,I$7,Fev!$C:$C,H16)+SUMIFS(Mar!$K:$K,Mar!$D:$D,I$7,Mar!$C:$C,H16)+SUMIFS(Abr!$K:$K,Abr!$D:$D,I$7,Abr!$C:$C,H16)+SUMIFS(Mai!$K:$K,Mai!$D:$D,I$7,Mai!$C:$C,H16)+SUMIFS(Jun!$K:$K,Jun!$D:$D,I$7,Jun!$C:$C,H16)+SUMIFS(Jul!$K:$K,Jul!$D:$D,I$7,Jul!$C:$C,H16)+SUMIFS(Ago!$K:$K,Ago!$D:$D,I$7,Ago!$C:$C,H16)+SUMIFS(Set!$K:$K,Set!$D:$D,I$7,Set!$C:$C,H16)+SUMIFS(Out!$K:$K,Out!$D:$D,I$7,Out!$C:$C,H16)+SUMIFS(Nov!$K:$K,Nov!$D:$D,I$7,Nov!$C:$C,H16)+SUMIFS(Dez!$K:$K,Dez!$D:$D,I$7,Dez!$C:$C,H16)</f>
        <v>0</v>
      </c>
      <c r="J16" s="99" t="n">
        <f aca="false">SUMIFS(Jan!$K:$K,Jan!$D:$D,J$7,Jan!$C:$C,H16)+SUMIFS(Fev!$K:$K,Fev!$D:$D,J$7,Fev!$C:$C,H16)+SUMIFS(Mar!$K:$K,Mar!$D:$D,J$7,Mar!$C:$C,H16)+SUMIFS(Abr!$K:$K,Abr!$D:$D,J$7,Abr!$C:$C,H16)+SUMIFS(Mai!$K:$K,Mai!$D:$D,J$7,Mai!$C:$C,H16)+SUMIFS(Jun!$K:$K,Jun!$D:$D,J$7,Jun!$C:$C,H16)+SUMIFS(Jul!$K:$K,Jul!$D:$D,J$7,Jul!$C:$C,H16)+SUMIFS(Ago!$K:$K,Ago!$D:$D,J$7,Ago!$C:$C,H16)+SUMIFS(Set!$K:$K,Set!$D:$D,J$7,Set!$C:$C,H16)+SUMIFS(Out!$K:$K,Out!$D:$D,J$7,Out!$C:$C,H16)+SUMIFS(Nov!$K:$K,Nov!$D:$D,J$7,Nov!$C:$C,H16)+SUMIFS(Dez!$K:$K,Dez!$D:$D,J$7,Dez!$C:$C,H16)</f>
        <v>0</v>
      </c>
      <c r="K16" s="100" t="n">
        <f aca="false">I16-J16+K15</f>
        <v>-300</v>
      </c>
      <c r="L16" s="88"/>
      <c r="M16" s="98" t="n">
        <f aca="false">IF(M15="-","-",IF(MONTH(M15+1)&gt;MONTH(M15),"-",M15+1))</f>
        <v>43190</v>
      </c>
      <c r="N16" s="99" t="n">
        <f aca="false">SUMIFS(Jan!$K:$K,Jan!$D:$D,N$7,Jan!$C:$C,M16)+SUMIFS(Fev!$K:$K,Fev!$D:$D,N$7,Fev!$C:$C,M16)+SUMIFS(Mar!$K:$K,Mar!$D:$D,N$7,Mar!$C:$C,M16)+SUMIFS(Abr!$K:$K,Abr!$D:$D,N$7,Abr!$C:$C,M16)+SUMIFS(Mai!$K:$K,Mai!$D:$D,N$7,Mai!$C:$C,M16)+SUMIFS(Jun!$K:$K,Jun!$D:$D,N$7,Jun!$C:$C,M16)+SUMIFS(Jul!$K:$K,Jul!$D:$D,N$7,Jul!$C:$C,M16)+SUMIFS(Ago!$K:$K,Ago!$D:$D,N$7,Ago!$C:$C,M16)+SUMIFS(Set!$K:$K,Set!$D:$D,N$7,Set!$C:$C,M16)+SUMIFS(Out!$K:$K,Out!$D:$D,N$7,Out!$C:$C,M16)+SUMIFS(Nov!$K:$K,Nov!$D:$D,N$7,Nov!$C:$C,M16)+SUMIFS(Dez!$K:$K,Dez!$D:$D,N$7,Dez!$C:$C,M16)</f>
        <v>0</v>
      </c>
      <c r="O16" s="99" t="n">
        <f aca="false">SUMIFS(Jan!$K:$K,Jan!$D:$D,O$7,Jan!$C:$C,M16)+SUMIFS(Fev!$K:$K,Fev!$D:$D,O$7,Fev!$C:$C,M16)+SUMIFS(Mar!$K:$K,Mar!$D:$D,O$7,Mar!$C:$C,M16)+SUMIFS(Abr!$K:$K,Abr!$D:$D,O$7,Abr!$C:$C,M16)+SUMIFS(Mai!$K:$K,Mai!$D:$D,O$7,Mai!$C:$C,M16)+SUMIFS(Jun!$K:$K,Jun!$D:$D,O$7,Jun!$C:$C,M16)+SUMIFS(Jul!$K:$K,Jul!$D:$D,O$7,Jul!$C:$C,M16)+SUMIFS(Ago!$K:$K,Ago!$D:$D,O$7,Ago!$C:$C,M16)+SUMIFS(Set!$K:$K,Set!$D:$D,O$7,Set!$C:$C,M16)+SUMIFS(Out!$K:$K,Out!$D:$D,O$7,Out!$C:$C,M16)+SUMIFS(Nov!$K:$K,Nov!$D:$D,O$7,Nov!$C:$C,M16)+SUMIFS(Dez!$K:$K,Dez!$D:$D,O$7,Dez!$C:$C,M16)</f>
        <v>0</v>
      </c>
      <c r="P16" s="100" t="n">
        <f aca="false">IF(M16="-","-",N16-O16+P15)</f>
        <v>-100</v>
      </c>
    </row>
    <row r="17" s="64" customFormat="true" ht="20.1" hidden="false" customHeight="true" outlineLevel="0" collapsed="false">
      <c r="C17" s="98" t="n">
        <f aca="false">C16+1</f>
        <v>43169</v>
      </c>
      <c r="D17" s="99" t="n">
        <f aca="false">SUMIFS(Jan!$K:$K,Jan!$D:$D,D$7,Jan!$C:$C,C17)+SUMIFS(Fev!$K:$K,Fev!$D:$D,D$7,Fev!$C:$C,C17)+SUMIFS(Mar!$K:$K,Mar!$D:$D,D$7,Mar!$C:$C,C17)+SUMIFS(Abr!$K:$K,Abr!$D:$D,D$7,Abr!$C:$C,C17)+SUMIFS(Mai!$K:$K,Mai!$D:$D,D$7,Mai!$C:$C,C17)+SUMIFS(Jun!$K:$K,Jun!$D:$D,D$7,Jun!$C:$C,C17)+SUMIFS(Jul!$K:$K,Jul!$D:$D,D$7,Jul!$C:$C,C17)+SUMIFS(Ago!$K:$K,Ago!$D:$D,D$7,Ago!$C:$C,C17)+SUMIFS(Set!$K:$K,Set!$D:$D,D$7,Set!$C:$C,C17)+SUMIFS(Out!$K:$K,Out!$D:$D,D$7,Out!$C:$C,C17)+SUMIFS(Nov!$K:$K,Nov!$D:$D,D$7,Nov!$C:$C,C17)+SUMIFS(Dez!$K:$K,Dez!$D:$D,D$7,Dez!$C:$C,C17)</f>
        <v>0</v>
      </c>
      <c r="E17" s="99" t="n">
        <f aca="false">SUMIFS(Jan!$K:$K,Jan!$D:$D,E$7,Jan!$C:$C,C17)+SUMIFS(Fev!$K:$K,Fev!$D:$D,E$7,Fev!$C:$C,C17)+SUMIFS(Mar!$K:$K,Mar!$D:$D,E$7,Mar!$C:$C,C17)+SUMIFS(Abr!$K:$K,Abr!$D:$D,E$7,Abr!$C:$C,C17)+SUMIFS(Mai!$K:$K,Mai!$D:$D,E$7,Mai!$C:$C,C17)+SUMIFS(Jun!$K:$K,Jun!$D:$D,E$7,Jun!$C:$C,C17)+SUMIFS(Jul!$K:$K,Jul!$D:$D,E$7,Jul!$C:$C,C17)+SUMIFS(Ago!$K:$K,Ago!$D:$D,E$7,Ago!$C:$C,C17)+SUMIFS(Set!$K:$K,Set!$D:$D,E$7,Set!$C:$C,C17)+SUMIFS(Out!$K:$K,Out!$D:$D,E$7,Out!$C:$C,C17)+SUMIFS(Nov!$K:$K,Nov!$D:$D,E$7,Nov!$C:$C,C17)+SUMIFS(Dez!$K:$K,Dez!$D:$D,E$7,Dez!$C:$C,C17)</f>
        <v>0</v>
      </c>
      <c r="F17" s="100" t="n">
        <f aca="false">D17-E17+F16</f>
        <v>-300</v>
      </c>
      <c r="G17" s="88"/>
      <c r="H17" s="98" t="n">
        <f aca="false">H16+1</f>
        <v>43180</v>
      </c>
      <c r="I17" s="99" t="n">
        <f aca="false">SUMIFS(Jan!$K:$K,Jan!$D:$D,I$7,Jan!$C:$C,H17)+SUMIFS(Fev!$K:$K,Fev!$D:$D,I$7,Fev!$C:$C,H17)+SUMIFS(Mar!$K:$K,Mar!$D:$D,I$7,Mar!$C:$C,H17)+SUMIFS(Abr!$K:$K,Abr!$D:$D,I$7,Abr!$C:$C,H17)+SUMIFS(Mai!$K:$K,Mai!$D:$D,I$7,Mai!$C:$C,H17)+SUMIFS(Jun!$K:$K,Jun!$D:$D,I$7,Jun!$C:$C,H17)+SUMIFS(Jul!$K:$K,Jul!$D:$D,I$7,Jul!$C:$C,H17)+SUMIFS(Ago!$K:$K,Ago!$D:$D,I$7,Ago!$C:$C,H17)+SUMIFS(Set!$K:$K,Set!$D:$D,I$7,Set!$C:$C,H17)+SUMIFS(Out!$K:$K,Out!$D:$D,I$7,Out!$C:$C,H17)+SUMIFS(Nov!$K:$K,Nov!$D:$D,I$7,Nov!$C:$C,H17)+SUMIFS(Dez!$K:$K,Dez!$D:$D,I$7,Dez!$C:$C,H17)</f>
        <v>0</v>
      </c>
      <c r="J17" s="99" t="n">
        <f aca="false">SUMIFS(Jan!$K:$K,Jan!$D:$D,J$7,Jan!$C:$C,H17)+SUMIFS(Fev!$K:$K,Fev!$D:$D,J$7,Fev!$C:$C,H17)+SUMIFS(Mar!$K:$K,Mar!$D:$D,J$7,Mar!$C:$C,H17)+SUMIFS(Abr!$K:$K,Abr!$D:$D,J$7,Abr!$C:$C,H17)+SUMIFS(Mai!$K:$K,Mai!$D:$D,J$7,Mai!$C:$C,H17)+SUMIFS(Jun!$K:$K,Jun!$D:$D,J$7,Jun!$C:$C,H17)+SUMIFS(Jul!$K:$K,Jul!$D:$D,J$7,Jul!$C:$C,H17)+SUMIFS(Ago!$K:$K,Ago!$D:$D,J$7,Ago!$C:$C,H17)+SUMIFS(Set!$K:$K,Set!$D:$D,J$7,Set!$C:$C,H17)+SUMIFS(Out!$K:$K,Out!$D:$D,J$7,Out!$C:$C,H17)+SUMIFS(Nov!$K:$K,Nov!$D:$D,J$7,Nov!$C:$C,H17)+SUMIFS(Dez!$K:$K,Dez!$D:$D,J$7,Dez!$C:$C,H17)</f>
        <v>0</v>
      </c>
      <c r="K17" s="100" t="n">
        <f aca="false">I17-J17+K16</f>
        <v>-300</v>
      </c>
      <c r="L17" s="88"/>
      <c r="M17" s="97" t="s">
        <v>82</v>
      </c>
      <c r="N17" s="102" t="n">
        <f aca="false">SUM(D8:D18)+SUM(I8:I18)+SUM(N8:N16)</f>
        <v>200</v>
      </c>
      <c r="O17" s="102" t="n">
        <f aca="false">SUM(E8:E18)+SUM(J8:J18)+SUM(O8:O16)</f>
        <v>300</v>
      </c>
      <c r="P17" s="103" t="n">
        <f aca="false">N17-O17</f>
        <v>-100</v>
      </c>
    </row>
    <row r="18" s="64" customFormat="true" ht="20.1" hidden="false" customHeight="true" outlineLevel="0" collapsed="false">
      <c r="C18" s="98" t="n">
        <f aca="false">C17+1</f>
        <v>43170</v>
      </c>
      <c r="D18" s="99" t="n">
        <f aca="false">SUMIFS(Jan!$K:$K,Jan!$D:$D,D$7,Jan!$C:$C,C18)+SUMIFS(Fev!$K:$K,Fev!$D:$D,D$7,Fev!$C:$C,C18)+SUMIFS(Mar!$K:$K,Mar!$D:$D,D$7,Mar!$C:$C,C18)+SUMIFS(Abr!$K:$K,Abr!$D:$D,D$7,Abr!$C:$C,C18)+SUMIFS(Mai!$K:$K,Mai!$D:$D,D$7,Mai!$C:$C,C18)+SUMIFS(Jun!$K:$K,Jun!$D:$D,D$7,Jun!$C:$C,C18)+SUMIFS(Jul!$K:$K,Jul!$D:$D,D$7,Jul!$C:$C,C18)+SUMIFS(Ago!$K:$K,Ago!$D:$D,D$7,Ago!$C:$C,C18)+SUMIFS(Set!$K:$K,Set!$D:$D,D$7,Set!$C:$C,C18)+SUMIFS(Out!$K:$K,Out!$D:$D,D$7,Out!$C:$C,C18)+SUMIFS(Nov!$K:$K,Nov!$D:$D,D$7,Nov!$C:$C,C18)+SUMIFS(Dez!$K:$K,Dez!$D:$D,D$7,Dez!$C:$C,C18)</f>
        <v>0</v>
      </c>
      <c r="E18" s="99" t="n">
        <f aca="false">SUMIFS(Jan!$K:$K,Jan!$D:$D,E$7,Jan!$C:$C,C18)+SUMIFS(Fev!$K:$K,Fev!$D:$D,E$7,Fev!$C:$C,C18)+SUMIFS(Mar!$K:$K,Mar!$D:$D,E$7,Mar!$C:$C,C18)+SUMIFS(Abr!$K:$K,Abr!$D:$D,E$7,Abr!$C:$C,C18)+SUMIFS(Mai!$K:$K,Mai!$D:$D,E$7,Mai!$C:$C,C18)+SUMIFS(Jun!$K:$K,Jun!$D:$D,E$7,Jun!$C:$C,C18)+SUMIFS(Jul!$K:$K,Jul!$D:$D,E$7,Jul!$C:$C,C18)+SUMIFS(Ago!$K:$K,Ago!$D:$D,E$7,Ago!$C:$C,C18)+SUMIFS(Set!$K:$K,Set!$D:$D,E$7,Set!$C:$C,C18)+SUMIFS(Out!$K:$K,Out!$D:$D,E$7,Out!$C:$C,C18)+SUMIFS(Nov!$K:$K,Nov!$D:$D,E$7,Nov!$C:$C,C18)+SUMIFS(Dez!$K:$K,Dez!$D:$D,E$7,Dez!$C:$C,C18)</f>
        <v>0</v>
      </c>
      <c r="F18" s="100" t="n">
        <f aca="false">D18-E18+F17</f>
        <v>-300</v>
      </c>
      <c r="G18" s="88"/>
      <c r="H18" s="98" t="n">
        <f aca="false">H17+1</f>
        <v>43181</v>
      </c>
      <c r="I18" s="99" t="n">
        <f aca="false">SUMIFS(Jan!$K:$K,Jan!$D:$D,I$7,Jan!$C:$C,H18)+SUMIFS(Fev!$K:$K,Fev!$D:$D,I$7,Fev!$C:$C,H18)+SUMIFS(Mar!$K:$K,Mar!$D:$D,I$7,Mar!$C:$C,H18)+SUMIFS(Abr!$K:$K,Abr!$D:$D,I$7,Abr!$C:$C,H18)+SUMIFS(Mai!$K:$K,Mai!$D:$D,I$7,Mai!$C:$C,H18)+SUMIFS(Jun!$K:$K,Jun!$D:$D,I$7,Jun!$C:$C,H18)+SUMIFS(Jul!$K:$K,Jul!$D:$D,I$7,Jul!$C:$C,H18)+SUMIFS(Ago!$K:$K,Ago!$D:$D,I$7,Ago!$C:$C,H18)+SUMIFS(Set!$K:$K,Set!$D:$D,I$7,Set!$C:$C,H18)+SUMIFS(Out!$K:$K,Out!$D:$D,I$7,Out!$C:$C,H18)+SUMIFS(Nov!$K:$K,Nov!$D:$D,I$7,Nov!$C:$C,H18)+SUMIFS(Dez!$K:$K,Dez!$D:$D,I$7,Dez!$C:$C,H18)</f>
        <v>0</v>
      </c>
      <c r="J18" s="99" t="n">
        <f aca="false">SUMIFS(Jan!$K:$K,Jan!$D:$D,J$7,Jan!$C:$C,H18)+SUMIFS(Fev!$K:$K,Fev!$D:$D,J$7,Fev!$C:$C,H18)+SUMIFS(Mar!$K:$K,Mar!$D:$D,J$7,Mar!$C:$C,H18)+SUMIFS(Abr!$K:$K,Abr!$D:$D,J$7,Abr!$C:$C,H18)+SUMIFS(Mai!$K:$K,Mai!$D:$D,J$7,Mai!$C:$C,H18)+SUMIFS(Jun!$K:$K,Jun!$D:$D,J$7,Jun!$C:$C,H18)+SUMIFS(Jul!$K:$K,Jul!$D:$D,J$7,Jul!$C:$C,H18)+SUMIFS(Ago!$K:$K,Ago!$D:$D,J$7,Ago!$C:$C,H18)+SUMIFS(Set!$K:$K,Set!$D:$D,J$7,Set!$C:$C,H18)+SUMIFS(Out!$K:$K,Out!$D:$D,J$7,Out!$C:$C,H18)+SUMIFS(Nov!$K:$K,Nov!$D:$D,J$7,Nov!$C:$C,H18)+SUMIFS(Dez!$K:$K,Dez!$D:$D,J$7,Dez!$C:$C,H18)</f>
        <v>0</v>
      </c>
      <c r="K18" s="100" t="n">
        <f aca="false">I18-J18+K17</f>
        <v>-300</v>
      </c>
      <c r="L18" s="88"/>
      <c r="M18" s="97"/>
      <c r="N18" s="102"/>
      <c r="O18" s="102"/>
      <c r="P18" s="103"/>
    </row>
    <row r="19" s="64" customFormat="true" ht="20.1" hidden="false" customHeight="true" outlineLevel="0" collapsed="false">
      <c r="C19" s="92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="64" customFormat="true" ht="20.1" hidden="false" customHeight="true" outlineLevel="0" collapsed="false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06"/>
    </row>
    <row r="21" s="64" customFormat="true" ht="20.1" hidden="false" customHeight="true" outlineLevel="0" collapsed="false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06"/>
    </row>
    <row r="22" s="64" customFormat="true" ht="20.1" hidden="false" customHeight="true" outlineLevel="0" collapsed="false">
      <c r="C22" s="22"/>
      <c r="D22" s="22" t="s">
        <v>83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06"/>
    </row>
    <row r="23" customFormat="false" ht="20.1" hidden="false" customHeight="true" outlineLevel="0" collapsed="false"/>
    <row r="24" customFormat="false" ht="20.1" hidden="false" customHeight="true" outlineLevel="0" collapsed="false"/>
    <row r="25" customFormat="false" ht="20.1" hidden="false" customHeight="true" outlineLevel="0" collapsed="false"/>
    <row r="26" customFormat="false" ht="20.1" hidden="false" customHeight="true" outlineLevel="0" collapsed="false"/>
    <row r="27" customFormat="false" ht="20.1" hidden="false" customHeight="true" outlineLevel="0" collapsed="false"/>
    <row r="28" customFormat="false" ht="20.1" hidden="false" customHeight="true" outlineLevel="0" collapsed="false"/>
    <row r="29" customFormat="false" ht="20.1" hidden="false" customHeight="true" outlineLevel="0" collapsed="false"/>
    <row r="30" customFormat="false" ht="20.1" hidden="false" customHeight="true" outlineLevel="0" collapsed="false"/>
    <row r="31" customFormat="false" ht="20.1" hidden="false" customHeight="true" outlineLevel="0" collapsed="false"/>
    <row r="32" customFormat="false" ht="27.95" hidden="false" customHeight="true" outlineLevel="0" collapsed="false"/>
    <row r="33" customFormat="false" ht="27.95" hidden="false" customHeight="true" outlineLevel="0" collapsed="false"/>
    <row r="34" customFormat="false" ht="27.95" hidden="false" customHeight="true" outlineLevel="0" collapsed="false"/>
    <row r="35" customFormat="false" ht="27.95" hidden="false" customHeight="true" outlineLevel="0" collapsed="false"/>
    <row r="36" customFormat="false" ht="27.95" hidden="false" customHeight="true" outlineLevel="0" collapsed="false"/>
    <row r="37" customFormat="false" ht="27.95" hidden="false" customHeight="true" outlineLevel="0" collapsed="false"/>
    <row r="38" customFormat="false" ht="27.95" hidden="false" customHeight="true" outlineLevel="0" collapsed="false"/>
    <row r="39" customFormat="false" ht="27.95" hidden="false" customHeight="true" outlineLevel="0" collapsed="false"/>
    <row r="40" customFormat="false" ht="27.95" hidden="false" customHeight="true" outlineLevel="0" collapsed="false"/>
    <row r="41" customFormat="false" ht="27.95" hidden="false" customHeight="true" outlineLevel="0" collapsed="false"/>
    <row r="42" customFormat="false" ht="27.95" hidden="false" customHeight="true" outlineLevel="0" collapsed="false"/>
    <row r="43" customFormat="false" ht="27.95" hidden="false" customHeight="true" outlineLevel="0" collapsed="false"/>
    <row r="44" customFormat="false" ht="27.95" hidden="false" customHeight="true" outlineLevel="0" collapsed="false"/>
    <row r="45" customFormat="false" ht="27.95" hidden="false" customHeight="true" outlineLevel="0" collapsed="false"/>
    <row r="46" customFormat="false" ht="27.95" hidden="false" customHeight="true" outlineLevel="0" collapsed="false"/>
    <row r="47" customFormat="false" ht="27.95" hidden="false" customHeight="true" outlineLevel="0" collapsed="false"/>
    <row r="48" customFormat="false" ht="27.95" hidden="false" customHeight="true" outlineLevel="0" collapsed="false"/>
    <row r="49" customFormat="false" ht="27.95" hidden="false" customHeight="true" outlineLevel="0" collapsed="false"/>
    <row r="50" customFormat="false" ht="27.95" hidden="false" customHeight="true" outlineLevel="0" collapsed="false"/>
    <row r="51" customFormat="false" ht="27.95" hidden="false" customHeight="true" outlineLevel="0" collapsed="false"/>
    <row r="52" customFormat="false" ht="27.95" hidden="false" customHeight="true" outlineLevel="0" collapsed="false"/>
    <row r="53" customFormat="false" ht="27.95" hidden="false" customHeight="true" outlineLevel="0" collapsed="false"/>
    <row r="54" customFormat="false" ht="27.95" hidden="false" customHeight="true" outlineLevel="0" collapsed="false"/>
    <row r="55" customFormat="false" ht="27.95" hidden="false" customHeight="true" outlineLevel="0" collapsed="false"/>
    <row r="56" customFormat="false" ht="27.95" hidden="false" customHeight="true" outlineLevel="0" collapsed="false"/>
    <row r="57" customFormat="false" ht="27.95" hidden="false" customHeight="true" outlineLevel="0" collapsed="false"/>
    <row r="58" customFormat="false" ht="27.95" hidden="false" customHeight="true" outlineLevel="0" collapsed="false"/>
    <row r="59" customFormat="false" ht="27.95" hidden="false" customHeight="true" outlineLevel="0" collapsed="false"/>
    <row r="60" customFormat="false" ht="27.95" hidden="false" customHeight="true" outlineLevel="0" collapsed="false"/>
    <row r="61" customFormat="false" ht="27.95" hidden="false" customHeight="true" outlineLevel="0" collapsed="false"/>
    <row r="62" customFormat="false" ht="27.95" hidden="false" customHeight="true" outlineLevel="0" collapsed="false"/>
    <row r="63" customFormat="false" ht="27.95" hidden="false" customHeight="true" outlineLevel="0" collapsed="false"/>
    <row r="64" customFormat="false" ht="27.95" hidden="false" customHeight="true" outlineLevel="0" collapsed="false"/>
    <row r="65" customFormat="false" ht="27.95" hidden="false" customHeight="true" outlineLevel="0" collapsed="false"/>
    <row r="66" customFormat="false" ht="27.95" hidden="false" customHeight="true" outlineLevel="0" collapsed="false"/>
    <row r="67" customFormat="false" ht="27.95" hidden="false" customHeight="true" outlineLevel="0" collapsed="false"/>
    <row r="68" customFormat="false" ht="27.95" hidden="false" customHeight="true" outlineLevel="0" collapsed="false"/>
    <row r="69" customFormat="false" ht="27.95" hidden="false" customHeight="true" outlineLevel="0" collapsed="false"/>
    <row r="70" customFormat="false" ht="27.95" hidden="false" customHeight="true" outlineLevel="0" collapsed="false"/>
    <row r="71" customFormat="false" ht="27.95" hidden="false" customHeight="true" outlineLevel="0" collapsed="false"/>
    <row r="72" customFormat="false" ht="27.95" hidden="false" customHeight="true" outlineLevel="0" collapsed="false"/>
    <row r="73" customFormat="false" ht="27.95" hidden="false" customHeight="true" outlineLevel="0" collapsed="false"/>
    <row r="74" customFormat="false" ht="27.95" hidden="false" customHeight="true" outlineLevel="0" collapsed="false"/>
    <row r="75" customFormat="false" ht="27.95" hidden="false" customHeight="true" outlineLevel="0" collapsed="false"/>
    <row r="76" customFormat="false" ht="27.95" hidden="false" customHeight="true" outlineLevel="0" collapsed="false"/>
    <row r="77" customFormat="false" ht="27.95" hidden="false" customHeight="true" outlineLevel="0" collapsed="false"/>
    <row r="78" customFormat="false" ht="27.95" hidden="false" customHeight="true" outlineLevel="0" collapsed="false"/>
    <row r="79" customFormat="false" ht="27.95" hidden="false" customHeight="true" outlineLevel="0" collapsed="false"/>
    <row r="80" customFormat="false" ht="27.95" hidden="false" customHeight="true" outlineLevel="0" collapsed="false"/>
    <row r="81" customFormat="false" ht="27.95" hidden="false" customHeight="true" outlineLevel="0" collapsed="false"/>
    <row r="82" customFormat="false" ht="27.95" hidden="false" customHeight="true" outlineLevel="0" collapsed="false"/>
    <row r="83" customFormat="false" ht="27.95" hidden="false" customHeight="true" outlineLevel="0" collapsed="false"/>
    <row r="84" customFormat="false" ht="27.95" hidden="false" customHeight="true" outlineLevel="0" collapsed="false"/>
    <row r="85" customFormat="false" ht="27.95" hidden="false" customHeight="true" outlineLevel="0" collapsed="false"/>
    <row r="86" customFormat="false" ht="27.95" hidden="false" customHeight="true" outlineLevel="0" collapsed="false"/>
    <row r="87" customFormat="false" ht="27.95" hidden="false" customHeight="true" outlineLevel="0" collapsed="false"/>
    <row r="88" customFormat="false" ht="27.95" hidden="false" customHeight="true" outlineLevel="0" collapsed="false"/>
    <row r="89" customFormat="false" ht="27.95" hidden="false" customHeight="true" outlineLevel="0" collapsed="false"/>
    <row r="90" customFormat="false" ht="27.95" hidden="false" customHeight="true" outlineLevel="0" collapsed="false"/>
    <row r="91" customFormat="false" ht="27.95" hidden="false" customHeight="true" outlineLevel="0" collapsed="false"/>
    <row r="92" customFormat="false" ht="27.95" hidden="false" customHeight="true" outlineLevel="0" collapsed="false"/>
    <row r="93" customFormat="false" ht="27.95" hidden="false" customHeight="true" outlineLevel="0" collapsed="false"/>
    <row r="94" customFormat="false" ht="27.95" hidden="false" customHeight="true" outlineLevel="0" collapsed="false"/>
    <row r="95" customFormat="false" ht="27.95" hidden="false" customHeight="true" outlineLevel="0" collapsed="false"/>
    <row r="96" customFormat="false" ht="27.95" hidden="false" customHeight="true" outlineLevel="0" collapsed="false"/>
    <row r="97" customFormat="false" ht="27.95" hidden="false" customHeight="true" outlineLevel="0" collapsed="false"/>
    <row r="98" customFormat="false" ht="27.95" hidden="false" customHeight="true" outlineLevel="0" collapsed="false"/>
    <row r="99" customFormat="false" ht="27.95" hidden="false" customHeight="true" outlineLevel="0" collapsed="false"/>
    <row r="100" customFormat="false" ht="27.95" hidden="false" customHeight="true" outlineLevel="0" collapsed="false"/>
    <row r="101" customFormat="false" ht="27.95" hidden="false" customHeight="true" outlineLevel="0" collapsed="false"/>
    <row r="102" customFormat="false" ht="27.95" hidden="false" customHeight="true" outlineLevel="0" collapsed="false"/>
    <row r="103" customFormat="false" ht="27.95" hidden="false" customHeight="true" outlineLevel="0" collapsed="false"/>
    <row r="104" customFormat="false" ht="27.95" hidden="false" customHeight="true" outlineLevel="0" collapsed="false"/>
    <row r="105" customFormat="false" ht="27.95" hidden="false" customHeight="true" outlineLevel="0" collapsed="false"/>
    <row r="106" customFormat="false" ht="27.95" hidden="false" customHeight="true" outlineLevel="0" collapsed="false"/>
    <row r="107" customFormat="false" ht="27.95" hidden="false" customHeight="true" outlineLevel="0" collapsed="false"/>
    <row r="108" customFormat="false" ht="27.95" hidden="false" customHeight="true" outlineLevel="0" collapsed="false"/>
    <row r="109" customFormat="false" ht="27.95" hidden="false" customHeight="true" outlineLevel="0" collapsed="false"/>
    <row r="110" customFormat="false" ht="27.95" hidden="false" customHeight="true" outlineLevel="0" collapsed="false"/>
    <row r="111" customFormat="false" ht="27.95" hidden="false" customHeight="true" outlineLevel="0" collapsed="false"/>
    <row r="112" customFormat="false" ht="27.95" hidden="false" customHeight="true" outlineLevel="0" collapsed="false"/>
    <row r="113" customFormat="false" ht="27.95" hidden="false" customHeight="true" outlineLevel="0" collapsed="false"/>
    <row r="114" customFormat="false" ht="27.95" hidden="false" customHeight="true" outlineLevel="0" collapsed="false"/>
    <row r="115" customFormat="false" ht="27.95" hidden="false" customHeight="true" outlineLevel="0" collapsed="false"/>
    <row r="116" customFormat="false" ht="27.95" hidden="false" customHeight="true" outlineLevel="0" collapsed="false"/>
    <row r="117" customFormat="false" ht="27.95" hidden="false" customHeight="true" outlineLevel="0" collapsed="false"/>
    <row r="118" customFormat="false" ht="27.95" hidden="false" customHeight="true" outlineLevel="0" collapsed="false"/>
    <row r="119" customFormat="false" ht="27.95" hidden="false" customHeight="true" outlineLevel="0" collapsed="false"/>
    <row r="120" customFormat="false" ht="27.95" hidden="false" customHeight="true" outlineLevel="0" collapsed="false"/>
    <row r="121" customFormat="false" ht="27.95" hidden="false" customHeight="true" outlineLevel="0" collapsed="false"/>
    <row r="122" customFormat="false" ht="27.95" hidden="false" customHeight="true" outlineLevel="0" collapsed="false"/>
    <row r="123" customFormat="false" ht="27.95" hidden="false" customHeight="true" outlineLevel="0" collapsed="false"/>
    <row r="124" customFormat="false" ht="27.95" hidden="false" customHeight="true" outlineLevel="0" collapsed="false"/>
    <row r="125" customFormat="false" ht="27.95" hidden="false" customHeight="true" outlineLevel="0" collapsed="false"/>
    <row r="126" customFormat="false" ht="27.95" hidden="false" customHeight="true" outlineLevel="0" collapsed="false"/>
    <row r="127" customFormat="false" ht="27.95" hidden="false" customHeight="true" outlineLevel="0" collapsed="false"/>
    <row r="128" customFormat="false" ht="27.95" hidden="false" customHeight="true" outlineLevel="0" collapsed="false"/>
    <row r="129" customFormat="false" ht="27.95" hidden="false" customHeight="true" outlineLevel="0" collapsed="false"/>
    <row r="130" customFormat="false" ht="27.95" hidden="false" customHeight="true" outlineLevel="0" collapsed="false"/>
    <row r="131" customFormat="false" ht="27.95" hidden="false" customHeight="true" outlineLevel="0" collapsed="false"/>
    <row r="132" customFormat="false" ht="27.95" hidden="false" customHeight="true" outlineLevel="0" collapsed="false"/>
    <row r="133" customFormat="false" ht="27.95" hidden="false" customHeight="true" outlineLevel="0" collapsed="false"/>
    <row r="134" customFormat="false" ht="27.95" hidden="false" customHeight="true" outlineLevel="0" collapsed="false"/>
    <row r="135" customFormat="false" ht="27.95" hidden="false" customHeight="true" outlineLevel="0" collapsed="false"/>
    <row r="136" customFormat="false" ht="27.95" hidden="false" customHeight="true" outlineLevel="0" collapsed="false"/>
    <row r="137" customFormat="false" ht="27.95" hidden="false" customHeight="true" outlineLevel="0" collapsed="false"/>
    <row r="138" customFormat="false" ht="27.95" hidden="false" customHeight="true" outlineLevel="0" collapsed="false"/>
    <row r="139" customFormat="false" ht="27.95" hidden="false" customHeight="true" outlineLevel="0" collapsed="false"/>
    <row r="140" customFormat="false" ht="27.95" hidden="false" customHeight="true" outlineLevel="0" collapsed="false"/>
    <row r="141" customFormat="false" ht="27.95" hidden="false" customHeight="true" outlineLevel="0" collapsed="false"/>
    <row r="142" customFormat="false" ht="27.95" hidden="false" customHeight="true" outlineLevel="0" collapsed="false"/>
    <row r="143" customFormat="false" ht="27.95" hidden="false" customHeight="true" outlineLevel="0" collapsed="false"/>
    <row r="144" customFormat="false" ht="27.95" hidden="false" customHeight="true" outlineLevel="0" collapsed="false"/>
    <row r="145" customFormat="false" ht="27.95" hidden="false" customHeight="true" outlineLevel="0" collapsed="false"/>
    <row r="146" customFormat="false" ht="27.95" hidden="false" customHeight="true" outlineLevel="0" collapsed="false"/>
    <row r="147" customFormat="false" ht="27.95" hidden="false" customHeight="true" outlineLevel="0" collapsed="false"/>
    <row r="148" customFormat="false" ht="27.95" hidden="false" customHeight="true" outlineLevel="0" collapsed="false"/>
    <row r="149" customFormat="false" ht="27.95" hidden="false" customHeight="true" outlineLevel="0" collapsed="false"/>
    <row r="150" customFormat="false" ht="27.95" hidden="false" customHeight="true" outlineLevel="0" collapsed="false"/>
    <row r="151" customFormat="false" ht="27.95" hidden="false" customHeight="true" outlineLevel="0" collapsed="false"/>
    <row r="152" customFormat="false" ht="27.95" hidden="false" customHeight="true" outlineLevel="0" collapsed="false"/>
    <row r="153" customFormat="false" ht="27.95" hidden="false" customHeight="true" outlineLevel="0" collapsed="false"/>
    <row r="154" customFormat="false" ht="27.95" hidden="false" customHeight="true" outlineLevel="0" collapsed="false"/>
    <row r="155" customFormat="false" ht="27.95" hidden="false" customHeight="true" outlineLevel="0" collapsed="false"/>
    <row r="156" customFormat="false" ht="27.95" hidden="false" customHeight="true" outlineLevel="0" collapsed="false"/>
    <row r="157" customFormat="false" ht="27.95" hidden="false" customHeight="true" outlineLevel="0" collapsed="false"/>
    <row r="158" customFormat="false" ht="27.95" hidden="false" customHeight="true" outlineLevel="0" collapsed="false"/>
    <row r="159" customFormat="false" ht="27.95" hidden="false" customHeight="true" outlineLevel="0" collapsed="false"/>
    <row r="160" customFormat="false" ht="27.95" hidden="false" customHeight="true" outlineLevel="0" collapsed="false"/>
    <row r="161" customFormat="false" ht="27.95" hidden="false" customHeight="true" outlineLevel="0" collapsed="false"/>
    <row r="162" customFormat="false" ht="27.95" hidden="false" customHeight="true" outlineLevel="0" collapsed="false"/>
    <row r="163" customFormat="false" ht="27.95" hidden="false" customHeight="true" outlineLevel="0" collapsed="false"/>
    <row r="164" customFormat="false" ht="27.95" hidden="false" customHeight="true" outlineLevel="0" collapsed="false"/>
    <row r="165" customFormat="false" ht="27.95" hidden="false" customHeight="true" outlineLevel="0" collapsed="false"/>
    <row r="166" customFormat="false" ht="27.95" hidden="false" customHeight="true" outlineLevel="0" collapsed="false"/>
    <row r="167" customFormat="false" ht="27.95" hidden="false" customHeight="true" outlineLevel="0" collapsed="false"/>
    <row r="168" customFormat="false" ht="27.95" hidden="false" customHeight="true" outlineLevel="0" collapsed="false"/>
    <row r="169" customFormat="false" ht="27.95" hidden="false" customHeight="true" outlineLevel="0" collapsed="false"/>
    <row r="170" customFormat="false" ht="27.95" hidden="false" customHeight="true" outlineLevel="0" collapsed="false"/>
    <row r="171" customFormat="false" ht="27.95" hidden="false" customHeight="true" outlineLevel="0" collapsed="false"/>
    <row r="172" customFormat="false" ht="27.95" hidden="false" customHeight="true" outlineLevel="0" collapsed="false"/>
    <row r="173" customFormat="false" ht="27.95" hidden="false" customHeight="true" outlineLevel="0" collapsed="false"/>
    <row r="174" customFormat="false" ht="27.95" hidden="false" customHeight="true" outlineLevel="0" collapsed="false"/>
    <row r="175" customFormat="false" ht="27.95" hidden="false" customHeight="true" outlineLevel="0" collapsed="false"/>
    <row r="176" customFormat="false" ht="27.95" hidden="false" customHeight="true" outlineLevel="0" collapsed="false"/>
    <row r="177" customFormat="false" ht="27.95" hidden="false" customHeight="true" outlineLevel="0" collapsed="false"/>
    <row r="178" customFormat="false" ht="27.95" hidden="false" customHeight="true" outlineLevel="0" collapsed="false"/>
    <row r="179" customFormat="false" ht="27.95" hidden="false" customHeight="true" outlineLevel="0" collapsed="false"/>
    <row r="180" customFormat="false" ht="27.95" hidden="false" customHeight="true" outlineLevel="0" collapsed="false"/>
    <row r="181" customFormat="false" ht="27.95" hidden="false" customHeight="true" outlineLevel="0" collapsed="false"/>
    <row r="182" customFormat="false" ht="27.95" hidden="false" customHeight="true" outlineLevel="0" collapsed="false"/>
    <row r="183" customFormat="false" ht="27.95" hidden="false" customHeight="true" outlineLevel="0" collapsed="false"/>
    <row r="184" customFormat="false" ht="27.95" hidden="false" customHeight="true" outlineLevel="0" collapsed="false"/>
    <row r="185" customFormat="false" ht="27.95" hidden="false" customHeight="true" outlineLevel="0" collapsed="false"/>
    <row r="186" customFormat="false" ht="27.95" hidden="false" customHeight="true" outlineLevel="0" collapsed="false"/>
    <row r="187" customFormat="false" ht="27.95" hidden="false" customHeight="true" outlineLevel="0" collapsed="false"/>
    <row r="188" customFormat="false" ht="27.95" hidden="false" customHeight="true" outlineLevel="0" collapsed="false"/>
    <row r="189" customFormat="false" ht="27.95" hidden="false" customHeight="true" outlineLevel="0" collapsed="false"/>
    <row r="190" customFormat="false" ht="27.95" hidden="false" customHeight="true" outlineLevel="0" collapsed="false"/>
    <row r="191" customFormat="false" ht="27.95" hidden="false" customHeight="true" outlineLevel="0" collapsed="false"/>
    <row r="192" customFormat="false" ht="27.95" hidden="false" customHeight="true" outlineLevel="0" collapsed="false"/>
    <row r="193" customFormat="false" ht="27.95" hidden="false" customHeight="true" outlineLevel="0" collapsed="false"/>
    <row r="194" customFormat="false" ht="27.95" hidden="false" customHeight="true" outlineLevel="0" collapsed="false"/>
    <row r="195" customFormat="false" ht="27.95" hidden="false" customHeight="true" outlineLevel="0" collapsed="false"/>
    <row r="196" customFormat="false" ht="27.95" hidden="false" customHeight="true" outlineLevel="0" collapsed="false"/>
    <row r="197" customFormat="false" ht="27.95" hidden="false" customHeight="true" outlineLevel="0" collapsed="false"/>
    <row r="198" customFormat="false" ht="27.95" hidden="false" customHeight="true" outlineLevel="0" collapsed="false"/>
    <row r="199" customFormat="false" ht="27.95" hidden="false" customHeight="true" outlineLevel="0" collapsed="false"/>
    <row r="200" customFormat="false" ht="27.95" hidden="false" customHeight="true" outlineLevel="0" collapsed="false"/>
    <row r="201" customFormat="false" ht="27.95" hidden="false" customHeight="true" outlineLevel="0" collapsed="false"/>
    <row r="202" customFormat="false" ht="27.95" hidden="false" customHeight="true" outlineLevel="0" collapsed="false"/>
    <row r="203" customFormat="false" ht="27.95" hidden="false" customHeight="true" outlineLevel="0" collapsed="false"/>
    <row r="204" customFormat="false" ht="27.95" hidden="false" customHeight="true" outlineLevel="0" collapsed="false"/>
    <row r="205" customFormat="false" ht="27.95" hidden="false" customHeight="true" outlineLevel="0" collapsed="false"/>
    <row r="206" customFormat="false" ht="27.95" hidden="false" customHeight="true" outlineLevel="0" collapsed="false"/>
    <row r="207" customFormat="false" ht="27.95" hidden="false" customHeight="true" outlineLevel="0" collapsed="false"/>
    <row r="208" customFormat="false" ht="27.95" hidden="false" customHeight="true" outlineLevel="0" collapsed="false"/>
    <row r="209" customFormat="false" ht="27.95" hidden="false" customHeight="true" outlineLevel="0" collapsed="false"/>
    <row r="210" customFormat="false" ht="27.95" hidden="false" customHeight="true" outlineLevel="0" collapsed="false"/>
    <row r="211" customFormat="false" ht="27.95" hidden="false" customHeight="true" outlineLevel="0" collapsed="false"/>
    <row r="212" customFormat="false" ht="27.95" hidden="false" customHeight="true" outlineLevel="0" collapsed="false"/>
    <row r="213" customFormat="false" ht="27.95" hidden="false" customHeight="true" outlineLevel="0" collapsed="false"/>
    <row r="214" customFormat="false" ht="27.95" hidden="false" customHeight="true" outlineLevel="0" collapsed="false"/>
    <row r="215" customFormat="false" ht="27.95" hidden="false" customHeight="true" outlineLevel="0" collapsed="false"/>
    <row r="216" customFormat="false" ht="27.95" hidden="false" customHeight="true" outlineLevel="0" collapsed="false"/>
    <row r="217" customFormat="false" ht="27.95" hidden="false" customHeight="true" outlineLevel="0" collapsed="false"/>
    <row r="218" customFormat="false" ht="27.95" hidden="false" customHeight="true" outlineLevel="0" collapsed="false"/>
    <row r="219" customFormat="false" ht="27.95" hidden="false" customHeight="true" outlineLevel="0" collapsed="false"/>
    <row r="220" customFormat="false" ht="27.95" hidden="false" customHeight="true" outlineLevel="0" collapsed="false"/>
    <row r="221" customFormat="false" ht="27.95" hidden="false" customHeight="true" outlineLevel="0" collapsed="false"/>
    <row r="222" customFormat="false" ht="27.95" hidden="false" customHeight="true" outlineLevel="0" collapsed="false"/>
    <row r="223" customFormat="false" ht="27.95" hidden="false" customHeight="true" outlineLevel="0" collapsed="false"/>
    <row r="224" customFormat="false" ht="27.95" hidden="false" customHeight="true" outlineLevel="0" collapsed="false"/>
    <row r="225" customFormat="false" ht="27.95" hidden="false" customHeight="true" outlineLevel="0" collapsed="false"/>
    <row r="226" customFormat="false" ht="27.95" hidden="false" customHeight="true" outlineLevel="0" collapsed="false"/>
    <row r="227" customFormat="false" ht="27.95" hidden="false" customHeight="true" outlineLevel="0" collapsed="false"/>
    <row r="228" customFormat="false" ht="27.95" hidden="false" customHeight="true" outlineLevel="0" collapsed="false"/>
    <row r="229" customFormat="false" ht="27.95" hidden="false" customHeight="true" outlineLevel="0" collapsed="false"/>
    <row r="230" customFormat="false" ht="27.95" hidden="false" customHeight="true" outlineLevel="0" collapsed="false"/>
    <row r="231" customFormat="false" ht="27.95" hidden="false" customHeight="true" outlineLevel="0" collapsed="false"/>
    <row r="232" customFormat="false" ht="27.95" hidden="false" customHeight="true" outlineLevel="0" collapsed="false"/>
    <row r="233" customFormat="false" ht="27.95" hidden="false" customHeight="true" outlineLevel="0" collapsed="false"/>
    <row r="234" customFormat="false" ht="27.95" hidden="false" customHeight="true" outlineLevel="0" collapsed="false"/>
    <row r="235" customFormat="false" ht="27.95" hidden="false" customHeight="true" outlineLevel="0" collapsed="false"/>
    <row r="236" customFormat="false" ht="27.95" hidden="false" customHeight="true" outlineLevel="0" collapsed="false"/>
    <row r="237" customFormat="false" ht="27.95" hidden="false" customHeight="true" outlineLevel="0" collapsed="false"/>
    <row r="238" customFormat="false" ht="27.95" hidden="false" customHeight="true" outlineLevel="0" collapsed="false"/>
    <row r="239" customFormat="false" ht="27.95" hidden="false" customHeight="true" outlineLevel="0" collapsed="false"/>
    <row r="240" customFormat="false" ht="27.95" hidden="false" customHeight="true" outlineLevel="0" collapsed="false"/>
    <row r="241" customFormat="false" ht="27.95" hidden="false" customHeight="true" outlineLevel="0" collapsed="false"/>
    <row r="242" customFormat="false" ht="27.95" hidden="false" customHeight="true" outlineLevel="0" collapsed="false"/>
    <row r="243" customFormat="false" ht="27.95" hidden="false" customHeight="true" outlineLevel="0" collapsed="false"/>
    <row r="244" customFormat="false" ht="27.95" hidden="false" customHeight="true" outlineLevel="0" collapsed="false"/>
    <row r="245" customFormat="false" ht="27.95" hidden="false" customHeight="true" outlineLevel="0" collapsed="false"/>
    <row r="246" customFormat="false" ht="27.95" hidden="false" customHeight="true" outlineLevel="0" collapsed="false"/>
    <row r="247" customFormat="false" ht="27.95" hidden="false" customHeight="true" outlineLevel="0" collapsed="false"/>
    <row r="248" customFormat="false" ht="27.95" hidden="false" customHeight="true" outlineLevel="0" collapsed="false"/>
    <row r="249" customFormat="false" ht="27.95" hidden="false" customHeight="true" outlineLevel="0" collapsed="false"/>
    <row r="250" customFormat="false" ht="27.95" hidden="false" customHeight="true" outlineLevel="0" collapsed="false"/>
    <row r="251" customFormat="false" ht="27.95" hidden="false" customHeight="true" outlineLevel="0" collapsed="false"/>
    <row r="252" customFormat="false" ht="27.95" hidden="false" customHeight="true" outlineLevel="0" collapsed="false"/>
    <row r="253" customFormat="false" ht="27.95" hidden="false" customHeight="true" outlineLevel="0" collapsed="false"/>
    <row r="254" customFormat="false" ht="27.95" hidden="false" customHeight="true" outlineLevel="0" collapsed="false"/>
    <row r="255" customFormat="false" ht="27.95" hidden="false" customHeight="true" outlineLevel="0" collapsed="false"/>
    <row r="256" customFormat="false" ht="27.95" hidden="false" customHeight="true" outlineLevel="0" collapsed="false"/>
    <row r="257" customFormat="false" ht="27.95" hidden="false" customHeight="true" outlineLevel="0" collapsed="false"/>
    <row r="258" customFormat="false" ht="27.95" hidden="false" customHeight="true" outlineLevel="0" collapsed="false"/>
    <row r="259" customFormat="false" ht="27.95" hidden="false" customHeight="true" outlineLevel="0" collapsed="false"/>
    <row r="260" customFormat="false" ht="27.95" hidden="false" customHeight="true" outlineLevel="0" collapsed="false"/>
    <row r="261" customFormat="false" ht="27.95" hidden="false" customHeight="true" outlineLevel="0" collapsed="false"/>
    <row r="262" customFormat="false" ht="27.95" hidden="false" customHeight="true" outlineLevel="0" collapsed="false"/>
    <row r="263" customFormat="false" ht="27.95" hidden="false" customHeight="true" outlineLevel="0" collapsed="false"/>
    <row r="264" customFormat="false" ht="27.95" hidden="false" customHeight="true" outlineLevel="0" collapsed="false"/>
    <row r="265" customFormat="false" ht="27.95" hidden="false" customHeight="true" outlineLevel="0" collapsed="false"/>
    <row r="266" customFormat="false" ht="27.95" hidden="false" customHeight="true" outlineLevel="0" collapsed="false"/>
    <row r="267" customFormat="false" ht="27.95" hidden="false" customHeight="true" outlineLevel="0" collapsed="false"/>
    <row r="268" customFormat="false" ht="27.95" hidden="false" customHeight="true" outlineLevel="0" collapsed="false"/>
    <row r="269" customFormat="false" ht="27.95" hidden="false" customHeight="true" outlineLevel="0" collapsed="false"/>
    <row r="270" customFormat="false" ht="27.95" hidden="false" customHeight="true" outlineLevel="0" collapsed="false"/>
    <row r="271" customFormat="false" ht="27.95" hidden="false" customHeight="true" outlineLevel="0" collapsed="false"/>
    <row r="272" customFormat="false" ht="27.95" hidden="false" customHeight="true" outlineLevel="0" collapsed="false"/>
    <row r="273" customFormat="false" ht="27.95" hidden="false" customHeight="true" outlineLevel="0" collapsed="false"/>
    <row r="274" customFormat="false" ht="27.95" hidden="false" customHeight="true" outlineLevel="0" collapsed="false"/>
    <row r="275" customFormat="false" ht="27.95" hidden="false" customHeight="true" outlineLevel="0" collapsed="false"/>
    <row r="276" customFormat="false" ht="27.95" hidden="false" customHeight="true" outlineLevel="0" collapsed="false"/>
    <row r="277" customFormat="false" ht="27.95" hidden="false" customHeight="true" outlineLevel="0" collapsed="false"/>
    <row r="278" customFormat="false" ht="27.95" hidden="false" customHeight="true" outlineLevel="0" collapsed="false"/>
    <row r="279" customFormat="false" ht="27.95" hidden="false" customHeight="true" outlineLevel="0" collapsed="false"/>
    <row r="280" customFormat="false" ht="27.95" hidden="false" customHeight="true" outlineLevel="0" collapsed="false"/>
    <row r="281" customFormat="false" ht="27.95" hidden="false" customHeight="true" outlineLevel="0" collapsed="false"/>
    <row r="282" customFormat="false" ht="27.95" hidden="false" customHeight="true" outlineLevel="0" collapsed="false"/>
    <row r="283" customFormat="false" ht="27.95" hidden="false" customHeight="true" outlineLevel="0" collapsed="false"/>
    <row r="284" customFormat="false" ht="27.95" hidden="false" customHeight="true" outlineLevel="0" collapsed="false"/>
    <row r="285" customFormat="false" ht="27.95" hidden="false" customHeight="true" outlineLevel="0" collapsed="false"/>
    <row r="286" customFormat="false" ht="27.95" hidden="false" customHeight="true" outlineLevel="0" collapsed="false"/>
    <row r="287" customFormat="false" ht="27.95" hidden="false" customHeight="true" outlineLevel="0" collapsed="false"/>
    <row r="288" customFormat="false" ht="27.95" hidden="false" customHeight="true" outlineLevel="0" collapsed="false"/>
    <row r="289" customFormat="false" ht="27.95" hidden="false" customHeight="true" outlineLevel="0" collapsed="false"/>
  </sheetData>
  <mergeCells count="6">
    <mergeCell ref="C5:D5"/>
    <mergeCell ref="E5:F5"/>
    <mergeCell ref="M17:M18"/>
    <mergeCell ref="N17:N18"/>
    <mergeCell ref="O17:O18"/>
    <mergeCell ref="P17:P18"/>
  </mergeCells>
  <dataValidations count="1">
    <dataValidation allowBlank="true" operator="between" showDropDown="false" showErrorMessage="true" showInputMessage="true" sqref="E5:F5" type="list">
      <formula1>meses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60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7" activeCellId="0" sqref="C7"/>
    </sheetView>
  </sheetViews>
  <sheetFormatPr defaultRowHeight="13.8" zeroHeight="false" outlineLevelRow="0" outlineLevelCol="0"/>
  <cols>
    <col collapsed="false" customWidth="true" hidden="false" outlineLevel="0" max="1" min="1" style="1" width="2"/>
    <col collapsed="false" customWidth="true" hidden="true" outlineLevel="0" max="2" min="2" style="0" width="9.13"/>
    <col collapsed="false" customWidth="true" hidden="false" outlineLevel="0" max="3" min="3" style="2" width="13.86"/>
    <col collapsed="false" customWidth="true" hidden="false" outlineLevel="0" max="4" min="4" style="0" width="25.57"/>
    <col collapsed="false" customWidth="true" hidden="false" outlineLevel="0" max="5" min="5" style="0" width="17.59"/>
    <col collapsed="false" customWidth="true" hidden="false" outlineLevel="0" max="6" min="6" style="0" width="10.71"/>
    <col collapsed="false" customWidth="true" hidden="false" outlineLevel="0" max="7" min="7" style="0" width="15.71"/>
    <col collapsed="false" customWidth="true" hidden="false" outlineLevel="0" max="8" min="8" style="0" width="10.71"/>
    <col collapsed="false" customWidth="true" hidden="false" outlineLevel="0" max="9" min="9" style="50" width="20.57"/>
    <col collapsed="false" customWidth="true" hidden="false" outlineLevel="0" max="10" min="10" style="0" width="10.71"/>
    <col collapsed="false" customWidth="true" hidden="false" outlineLevel="0" max="11" min="11" style="0" width="13.14"/>
    <col collapsed="false" customWidth="true" hidden="false" outlineLevel="0" max="12" min="12" style="0" width="13.57"/>
    <col collapsed="false" customWidth="true" hidden="false" outlineLevel="0" max="13" min="13" style="0" width="13.29"/>
    <col collapsed="false" customWidth="true" hidden="false" outlineLevel="0" max="14" min="14" style="0" width="2.71"/>
    <col collapsed="false" customWidth="true" hidden="false" outlineLevel="0" max="16" min="15" style="0" width="8.67"/>
    <col collapsed="false" customWidth="true" hidden="false" outlineLevel="0" max="1025" min="17" style="1" width="9.13"/>
  </cols>
  <sheetData>
    <row r="1" s="7" customFormat="true" ht="7.5" hidden="false" customHeight="true" outlineLevel="0" collapsed="false">
      <c r="B1" s="8"/>
      <c r="C1" s="9"/>
      <c r="D1" s="8"/>
    </row>
    <row r="2" s="13" customFormat="true" ht="36.75" hidden="false" customHeight="true" outlineLevel="0" collapsed="false">
      <c r="C2" s="14"/>
    </row>
    <row r="3" s="18" customFormat="true" ht="27.95" hidden="false" customHeight="true" outlineLevel="0" collapsed="false">
      <c r="C3" s="19"/>
    </row>
    <row r="4" customFormat="false" ht="13.8" hidden="false" customHeight="false" outlineLevel="0" collapsed="false">
      <c r="P4" s="55"/>
      <c r="Q4" s="23"/>
    </row>
    <row r="5" s="1" customFormat="true" ht="30.75" hidden="false" customHeight="false" outlineLevel="0" collapsed="false">
      <c r="C5" s="24" t="s">
        <v>0</v>
      </c>
      <c r="D5" s="25" t="s">
        <v>1</v>
      </c>
      <c r="E5" s="25" t="s">
        <v>2</v>
      </c>
      <c r="F5" s="26" t="s">
        <v>3</v>
      </c>
      <c r="G5" s="27" t="s">
        <v>4</v>
      </c>
      <c r="H5" s="25" t="s">
        <v>5</v>
      </c>
      <c r="I5" s="25" t="s">
        <v>6</v>
      </c>
      <c r="J5" s="25" t="s">
        <v>7</v>
      </c>
      <c r="K5" s="26" t="s">
        <v>8</v>
      </c>
      <c r="L5" s="28" t="s">
        <v>9</v>
      </c>
      <c r="M5" s="29" t="s">
        <v>20</v>
      </c>
      <c r="O5" s="56"/>
      <c r="P5" s="55"/>
      <c r="Q5" s="23"/>
    </row>
    <row r="6" customFormat="false" ht="24.95" hidden="false" customHeight="true" outlineLevel="0" collapsed="false">
      <c r="C6" s="31" t="n">
        <v>43132</v>
      </c>
      <c r="D6" s="32" t="s">
        <v>13</v>
      </c>
      <c r="E6" s="33"/>
      <c r="F6" s="32"/>
      <c r="G6" s="57"/>
      <c r="H6" s="32"/>
      <c r="I6" s="34" t="s">
        <v>12</v>
      </c>
      <c r="J6" s="58"/>
      <c r="K6" s="35" t="n">
        <v>300</v>
      </c>
      <c r="L6" s="36"/>
      <c r="M6" s="37" t="n">
        <f aca="false">IF(D6="RECEITAS",+K6,-K6)</f>
        <v>-300</v>
      </c>
      <c r="O6" s="59"/>
      <c r="P6" s="55"/>
      <c r="Q6" s="22"/>
    </row>
    <row r="7" customFormat="false" ht="24.95" hidden="false" customHeight="true" outlineLevel="0" collapsed="false">
      <c r="C7" s="44" t="n">
        <v>43146</v>
      </c>
      <c r="D7" s="32" t="s">
        <v>11</v>
      </c>
      <c r="E7" s="33"/>
      <c r="F7" s="32"/>
      <c r="G7" s="57"/>
      <c r="H7" s="32"/>
      <c r="I7" s="34" t="s">
        <v>14</v>
      </c>
      <c r="J7" s="60"/>
      <c r="K7" s="40" t="n">
        <v>200</v>
      </c>
      <c r="L7" s="41"/>
      <c r="M7" s="37" t="n">
        <f aca="false">IF(D7="RECEITAS",+K7,-K7)+M6</f>
        <v>-100</v>
      </c>
      <c r="O7" s="61"/>
      <c r="P7" s="55"/>
      <c r="Q7" s="22"/>
    </row>
    <row r="8" customFormat="false" ht="24.95" hidden="false" customHeight="true" outlineLevel="0" collapsed="false">
      <c r="C8" s="62"/>
      <c r="D8" s="32"/>
      <c r="E8" s="33"/>
      <c r="F8" s="32"/>
      <c r="G8" s="57"/>
      <c r="H8" s="32"/>
      <c r="I8" s="34"/>
      <c r="J8" s="60"/>
      <c r="K8" s="40"/>
      <c r="L8" s="41"/>
      <c r="M8" s="63"/>
      <c r="O8" s="64"/>
      <c r="P8" s="55"/>
      <c r="Q8" s="23"/>
    </row>
    <row r="9" customFormat="false" ht="24.95" hidden="false" customHeight="true" outlineLevel="0" collapsed="false">
      <c r="C9" s="62"/>
      <c r="D9" s="32"/>
      <c r="E9" s="33"/>
      <c r="F9" s="32"/>
      <c r="G9" s="57"/>
      <c r="H9" s="32"/>
      <c r="I9" s="34"/>
      <c r="J9" s="60"/>
      <c r="K9" s="40"/>
      <c r="L9" s="41"/>
      <c r="M9" s="65"/>
      <c r="P9" s="55"/>
      <c r="Q9" s="23"/>
    </row>
    <row r="10" customFormat="false" ht="24.95" hidden="false" customHeight="true" outlineLevel="0" collapsed="false">
      <c r="C10" s="62"/>
      <c r="D10" s="32"/>
      <c r="E10" s="33"/>
      <c r="F10" s="32"/>
      <c r="G10" s="57"/>
      <c r="H10" s="32"/>
      <c r="I10" s="34"/>
      <c r="J10" s="60"/>
      <c r="K10" s="40"/>
      <c r="L10" s="41"/>
      <c r="M10" s="65"/>
      <c r="O10" s="56"/>
      <c r="P10" s="55"/>
      <c r="Q10" s="23"/>
    </row>
    <row r="11" customFormat="false" ht="24.95" hidden="false" customHeight="true" outlineLevel="0" collapsed="false">
      <c r="C11" s="62"/>
      <c r="D11" s="32"/>
      <c r="E11" s="33"/>
      <c r="F11" s="32"/>
      <c r="G11" s="57"/>
      <c r="H11" s="32"/>
      <c r="I11" s="34"/>
      <c r="J11" s="60"/>
      <c r="K11" s="40"/>
      <c r="L11" s="41"/>
      <c r="M11" s="65"/>
      <c r="O11" s="66"/>
      <c r="P11" s="55"/>
      <c r="Q11" s="23"/>
      <c r="R11" s="48"/>
    </row>
    <row r="12" customFormat="false" ht="24.95" hidden="false" customHeight="true" outlineLevel="0" collapsed="false">
      <c r="C12" s="62"/>
      <c r="D12" s="32"/>
      <c r="E12" s="33"/>
      <c r="F12" s="32"/>
      <c r="G12" s="57"/>
      <c r="H12" s="32"/>
      <c r="I12" s="34"/>
      <c r="J12" s="60"/>
      <c r="K12" s="40"/>
      <c r="L12" s="41"/>
      <c r="M12" s="65"/>
      <c r="O12" s="67"/>
      <c r="P12" s="55"/>
      <c r="Q12" s="23"/>
      <c r="R12" s="48"/>
    </row>
    <row r="13" customFormat="false" ht="24.95" hidden="false" customHeight="true" outlineLevel="0" collapsed="false">
      <c r="C13" s="62"/>
      <c r="D13" s="32"/>
      <c r="E13" s="33"/>
      <c r="F13" s="32"/>
      <c r="G13" s="57"/>
      <c r="H13" s="32"/>
      <c r="I13" s="34"/>
      <c r="J13" s="60"/>
      <c r="K13" s="40"/>
      <c r="L13" s="41"/>
      <c r="M13" s="65"/>
      <c r="O13" s="67"/>
      <c r="P13" s="55"/>
      <c r="Q13" s="22"/>
      <c r="R13" s="48"/>
    </row>
    <row r="14" customFormat="false" ht="24.95" hidden="false" customHeight="true" outlineLevel="0" collapsed="false">
      <c r="C14" s="62"/>
      <c r="D14" s="32"/>
      <c r="E14" s="33"/>
      <c r="F14" s="32"/>
      <c r="G14" s="57"/>
      <c r="H14" s="32"/>
      <c r="I14" s="34"/>
      <c r="J14" s="60"/>
      <c r="K14" s="40"/>
      <c r="L14" s="41"/>
      <c r="M14" s="65"/>
      <c r="O14" s="67"/>
      <c r="P14" s="55"/>
      <c r="Q14" s="23"/>
      <c r="R14" s="48"/>
    </row>
    <row r="15" customFormat="false" ht="24.95" hidden="false" customHeight="true" outlineLevel="0" collapsed="false">
      <c r="C15" s="62"/>
      <c r="D15" s="32"/>
      <c r="E15" s="33"/>
      <c r="F15" s="32"/>
      <c r="G15" s="57"/>
      <c r="H15" s="32"/>
      <c r="I15" s="34"/>
      <c r="J15" s="60"/>
      <c r="K15" s="40"/>
      <c r="L15" s="41"/>
      <c r="M15" s="65"/>
      <c r="O15" s="67"/>
      <c r="P15" s="55"/>
      <c r="Q15" s="23"/>
      <c r="R15" s="48"/>
    </row>
    <row r="16" customFormat="false" ht="24.95" hidden="false" customHeight="true" outlineLevel="0" collapsed="false">
      <c r="C16" s="62"/>
      <c r="D16" s="32"/>
      <c r="E16" s="33"/>
      <c r="F16" s="32"/>
      <c r="G16" s="33"/>
      <c r="H16" s="32"/>
      <c r="I16" s="34"/>
      <c r="J16" s="60"/>
      <c r="K16" s="40"/>
      <c r="L16" s="41"/>
      <c r="M16" s="65"/>
      <c r="O16" s="67"/>
      <c r="P16" s="55"/>
      <c r="Q16" s="23"/>
      <c r="R16" s="48"/>
    </row>
    <row r="17" customFormat="false" ht="24.95" hidden="false" customHeight="true" outlineLevel="0" collapsed="false">
      <c r="C17" s="62"/>
      <c r="D17" s="32"/>
      <c r="E17" s="33"/>
      <c r="F17" s="32"/>
      <c r="G17" s="57"/>
      <c r="H17" s="32"/>
      <c r="I17" s="34"/>
      <c r="J17" s="60"/>
      <c r="K17" s="40"/>
      <c r="L17" s="41"/>
      <c r="M17" s="65"/>
      <c r="O17" s="67"/>
      <c r="P17" s="68"/>
      <c r="Q17" s="47"/>
      <c r="R17" s="48"/>
    </row>
    <row r="18" customFormat="false" ht="24.95" hidden="false" customHeight="true" outlineLevel="0" collapsed="false">
      <c r="C18" s="62"/>
      <c r="D18" s="32"/>
      <c r="E18" s="33"/>
      <c r="F18" s="32"/>
      <c r="G18" s="57"/>
      <c r="H18" s="32"/>
      <c r="I18" s="34"/>
      <c r="J18" s="60"/>
      <c r="K18" s="40"/>
      <c r="L18" s="41"/>
      <c r="M18" s="65"/>
      <c r="O18" s="67"/>
      <c r="P18" s="68"/>
      <c r="Q18" s="47"/>
      <c r="R18" s="48"/>
    </row>
    <row r="19" customFormat="false" ht="24.95" hidden="false" customHeight="true" outlineLevel="0" collapsed="false">
      <c r="C19" s="62"/>
      <c r="D19" s="32"/>
      <c r="E19" s="33"/>
      <c r="F19" s="32"/>
      <c r="G19" s="57"/>
      <c r="H19" s="32"/>
      <c r="I19" s="34"/>
      <c r="J19" s="60"/>
      <c r="K19" s="40"/>
      <c r="L19" s="41"/>
      <c r="M19" s="69"/>
      <c r="O19" s="67"/>
      <c r="P19" s="68"/>
      <c r="Q19" s="47"/>
      <c r="R19" s="48"/>
    </row>
    <row r="20" customFormat="false" ht="24.95" hidden="false" customHeight="true" outlineLevel="0" collapsed="false">
      <c r="C20" s="62"/>
      <c r="D20" s="32"/>
      <c r="E20" s="33"/>
      <c r="F20" s="32"/>
      <c r="G20" s="57"/>
      <c r="H20" s="32"/>
      <c r="I20" s="34"/>
      <c r="J20" s="60"/>
      <c r="K20" s="40"/>
      <c r="L20" s="41"/>
      <c r="M20" s="70"/>
      <c r="O20" s="67"/>
      <c r="P20" s="68"/>
      <c r="Q20" s="47"/>
      <c r="R20" s="48"/>
    </row>
    <row r="21" customFormat="false" ht="24.95" hidden="false" customHeight="true" outlineLevel="0" collapsed="false">
      <c r="C21" s="62"/>
      <c r="D21" s="32"/>
      <c r="E21" s="33"/>
      <c r="F21" s="32"/>
      <c r="G21" s="57"/>
      <c r="H21" s="32"/>
      <c r="I21" s="34"/>
      <c r="J21" s="60"/>
      <c r="K21" s="40"/>
      <c r="L21" s="41"/>
      <c r="M21" s="65"/>
      <c r="O21" s="67"/>
      <c r="P21" s="68"/>
      <c r="Q21" s="47"/>
      <c r="R21" s="48"/>
    </row>
    <row r="22" customFormat="false" ht="24.95" hidden="false" customHeight="true" outlineLevel="0" collapsed="false">
      <c r="C22" s="62"/>
      <c r="D22" s="32"/>
      <c r="E22" s="33"/>
      <c r="F22" s="32"/>
      <c r="G22" s="57"/>
      <c r="H22" s="32"/>
      <c r="I22" s="34"/>
      <c r="J22" s="60"/>
      <c r="K22" s="40"/>
      <c r="L22" s="41"/>
      <c r="M22" s="65"/>
      <c r="O22" s="67"/>
      <c r="P22" s="68"/>
      <c r="Q22" s="47"/>
      <c r="R22" s="48"/>
    </row>
    <row r="23" customFormat="false" ht="24.95" hidden="false" customHeight="true" outlineLevel="0" collapsed="false">
      <c r="C23" s="62"/>
      <c r="D23" s="32"/>
      <c r="E23" s="33"/>
      <c r="F23" s="32"/>
      <c r="G23" s="57"/>
      <c r="H23" s="32"/>
      <c r="I23" s="34"/>
      <c r="J23" s="60"/>
      <c r="K23" s="40"/>
      <c r="L23" s="41"/>
      <c r="M23" s="65"/>
      <c r="P23" s="68"/>
      <c r="Q23" s="47"/>
      <c r="R23" s="48"/>
    </row>
    <row r="24" customFormat="false" ht="24.95" hidden="false" customHeight="true" outlineLevel="0" collapsed="false">
      <c r="C24" s="62"/>
      <c r="D24" s="32"/>
      <c r="E24" s="33"/>
      <c r="F24" s="32"/>
      <c r="G24" s="57"/>
      <c r="H24" s="32"/>
      <c r="I24" s="34"/>
      <c r="J24" s="60"/>
      <c r="K24" s="40"/>
      <c r="L24" s="41"/>
      <c r="M24" s="65"/>
      <c r="O24" s="48"/>
      <c r="P24" s="68"/>
      <c r="Q24" s="47"/>
      <c r="R24" s="48"/>
    </row>
    <row r="25" customFormat="false" ht="24.95" hidden="false" customHeight="true" outlineLevel="0" collapsed="false">
      <c r="C25" s="62"/>
      <c r="D25" s="32"/>
      <c r="E25" s="33"/>
      <c r="F25" s="32"/>
      <c r="G25" s="57"/>
      <c r="H25" s="32"/>
      <c r="I25" s="34"/>
      <c r="J25" s="60"/>
      <c r="K25" s="40"/>
      <c r="L25" s="41"/>
      <c r="M25" s="65"/>
      <c r="O25" s="48"/>
      <c r="P25" s="68"/>
      <c r="Q25" s="47"/>
      <c r="R25" s="48"/>
    </row>
    <row r="26" customFormat="false" ht="24.95" hidden="false" customHeight="true" outlineLevel="0" collapsed="false">
      <c r="C26" s="62"/>
      <c r="D26" s="32"/>
      <c r="E26" s="33"/>
      <c r="F26" s="32"/>
      <c r="G26" s="57"/>
      <c r="H26" s="32"/>
      <c r="I26" s="34"/>
      <c r="J26" s="60"/>
      <c r="K26" s="40"/>
      <c r="L26" s="41"/>
      <c r="M26" s="65"/>
      <c r="O26" s="48"/>
      <c r="P26" s="68"/>
      <c r="Q26" s="47"/>
      <c r="R26" s="48"/>
    </row>
    <row r="27" customFormat="false" ht="24.95" hidden="false" customHeight="true" outlineLevel="0" collapsed="false">
      <c r="C27" s="62"/>
      <c r="D27" s="32"/>
      <c r="E27" s="33"/>
      <c r="F27" s="32"/>
      <c r="G27" s="57"/>
      <c r="H27" s="32"/>
      <c r="I27" s="34"/>
      <c r="J27" s="60"/>
      <c r="K27" s="40"/>
      <c r="L27" s="41"/>
      <c r="M27" s="69"/>
      <c r="O27" s="48"/>
      <c r="P27" s="68"/>
      <c r="Q27" s="47"/>
      <c r="R27" s="48"/>
    </row>
    <row r="28" customFormat="false" ht="24.95" hidden="false" customHeight="true" outlineLevel="0" collapsed="false">
      <c r="C28" s="62"/>
      <c r="D28" s="32"/>
      <c r="E28" s="33"/>
      <c r="F28" s="32"/>
      <c r="G28" s="57"/>
      <c r="H28" s="32"/>
      <c r="I28" s="34"/>
      <c r="J28" s="60"/>
      <c r="K28" s="40"/>
      <c r="L28" s="41"/>
      <c r="M28" s="70"/>
      <c r="O28" s="48"/>
      <c r="P28" s="68"/>
      <c r="Q28" s="47"/>
      <c r="R28" s="48"/>
    </row>
    <row r="29" customFormat="false" ht="24.95" hidden="false" customHeight="true" outlineLevel="0" collapsed="false">
      <c r="C29" s="62"/>
      <c r="D29" s="32"/>
      <c r="E29" s="33"/>
      <c r="F29" s="32"/>
      <c r="G29" s="57"/>
      <c r="H29" s="32"/>
      <c r="I29" s="34"/>
      <c r="J29" s="60"/>
      <c r="K29" s="40"/>
      <c r="L29" s="41"/>
      <c r="M29" s="65"/>
      <c r="O29" s="48"/>
      <c r="P29" s="68"/>
      <c r="Q29" s="47"/>
      <c r="R29" s="48"/>
    </row>
    <row r="30" customFormat="false" ht="24.95" hidden="false" customHeight="true" outlineLevel="0" collapsed="false">
      <c r="C30" s="62"/>
      <c r="D30" s="32"/>
      <c r="E30" s="33"/>
      <c r="F30" s="32"/>
      <c r="G30" s="57"/>
      <c r="H30" s="32"/>
      <c r="I30" s="34"/>
      <c r="J30" s="60"/>
      <c r="K30" s="40"/>
      <c r="L30" s="41"/>
      <c r="M30" s="69"/>
      <c r="O30" s="48"/>
      <c r="P30" s="68"/>
      <c r="Q30" s="47"/>
      <c r="R30" s="48"/>
    </row>
    <row r="31" customFormat="false" ht="24.95" hidden="false" customHeight="true" outlineLevel="0" collapsed="false">
      <c r="C31" s="62"/>
      <c r="D31" s="32"/>
      <c r="E31" s="33"/>
      <c r="F31" s="32"/>
      <c r="G31" s="57"/>
      <c r="H31" s="32"/>
      <c r="I31" s="34"/>
      <c r="J31" s="60"/>
      <c r="K31" s="40"/>
      <c r="L31" s="41"/>
      <c r="M31" s="69"/>
      <c r="O31" s="48"/>
      <c r="P31" s="68"/>
      <c r="Q31" s="47"/>
      <c r="R31" s="48"/>
    </row>
    <row r="32" customFormat="false" ht="24.95" hidden="false" customHeight="true" outlineLevel="0" collapsed="false">
      <c r="C32" s="62"/>
      <c r="D32" s="32"/>
      <c r="E32" s="33"/>
      <c r="F32" s="32"/>
      <c r="G32" s="57"/>
      <c r="H32" s="32"/>
      <c r="I32" s="34"/>
      <c r="J32" s="60"/>
      <c r="K32" s="40"/>
      <c r="L32" s="41"/>
      <c r="M32" s="70"/>
      <c r="O32" s="48"/>
      <c r="P32" s="68"/>
      <c r="Q32" s="47"/>
      <c r="R32" s="48"/>
    </row>
    <row r="33" customFormat="false" ht="24.95" hidden="false" customHeight="true" outlineLevel="0" collapsed="false">
      <c r="C33" s="62"/>
      <c r="D33" s="32"/>
      <c r="E33" s="33"/>
      <c r="F33" s="32"/>
      <c r="G33" s="57"/>
      <c r="H33" s="32"/>
      <c r="I33" s="34"/>
      <c r="J33" s="60"/>
      <c r="K33" s="40"/>
      <c r="L33" s="41"/>
      <c r="M33" s="69"/>
      <c r="O33" s="48"/>
      <c r="P33" s="68"/>
      <c r="Q33" s="47"/>
      <c r="R33" s="48"/>
    </row>
    <row r="34" customFormat="false" ht="24.95" hidden="false" customHeight="true" outlineLevel="0" collapsed="false">
      <c r="C34" s="62"/>
      <c r="D34" s="32"/>
      <c r="E34" s="33"/>
      <c r="F34" s="32"/>
      <c r="G34" s="57"/>
      <c r="H34" s="32"/>
      <c r="I34" s="34"/>
      <c r="J34" s="60"/>
      <c r="K34" s="40"/>
      <c r="L34" s="41"/>
      <c r="M34" s="69"/>
      <c r="O34" s="48"/>
      <c r="P34" s="68"/>
      <c r="Q34" s="47"/>
      <c r="R34" s="48"/>
    </row>
    <row r="35" customFormat="false" ht="24.95" hidden="false" customHeight="true" outlineLevel="0" collapsed="false">
      <c r="C35" s="62"/>
      <c r="D35" s="32"/>
      <c r="E35" s="33"/>
      <c r="F35" s="32"/>
      <c r="G35" s="57"/>
      <c r="H35" s="32"/>
      <c r="I35" s="34"/>
      <c r="J35" s="60"/>
      <c r="K35" s="40"/>
      <c r="L35" s="41"/>
      <c r="M35" s="70"/>
      <c r="O35" s="48"/>
      <c r="P35" s="68"/>
      <c r="Q35" s="47"/>
      <c r="R35" s="48"/>
    </row>
    <row r="36" customFormat="false" ht="24.95" hidden="false" customHeight="true" outlineLevel="0" collapsed="false">
      <c r="C36" s="62"/>
      <c r="D36" s="32"/>
      <c r="E36" s="33"/>
      <c r="F36" s="32"/>
      <c r="G36" s="57"/>
      <c r="H36" s="32"/>
      <c r="I36" s="34"/>
      <c r="J36" s="60"/>
      <c r="K36" s="40"/>
      <c r="L36" s="41"/>
      <c r="M36" s="65"/>
      <c r="O36" s="48"/>
      <c r="P36" s="68"/>
      <c r="Q36" s="47"/>
      <c r="R36" s="48"/>
    </row>
    <row r="37" customFormat="false" ht="24.95" hidden="false" customHeight="true" outlineLevel="0" collapsed="false">
      <c r="C37" s="62"/>
      <c r="D37" s="32"/>
      <c r="E37" s="33"/>
      <c r="F37" s="32"/>
      <c r="G37" s="57"/>
      <c r="H37" s="32"/>
      <c r="I37" s="34"/>
      <c r="J37" s="60"/>
      <c r="K37" s="40"/>
      <c r="L37" s="41"/>
      <c r="M37" s="65"/>
      <c r="O37" s="48"/>
      <c r="P37" s="68"/>
      <c r="Q37" s="47"/>
      <c r="R37" s="48"/>
    </row>
    <row r="38" customFormat="false" ht="24.95" hidden="false" customHeight="true" outlineLevel="0" collapsed="false">
      <c r="C38" s="62"/>
      <c r="D38" s="32"/>
      <c r="E38" s="33"/>
      <c r="F38" s="32"/>
      <c r="G38" s="57"/>
      <c r="H38" s="32"/>
      <c r="I38" s="34"/>
      <c r="J38" s="60"/>
      <c r="K38" s="40"/>
      <c r="L38" s="41"/>
      <c r="M38" s="65"/>
      <c r="O38" s="48"/>
      <c r="P38" s="68"/>
      <c r="Q38" s="47"/>
      <c r="R38" s="48"/>
    </row>
    <row r="39" customFormat="false" ht="24.95" hidden="false" customHeight="true" outlineLevel="0" collapsed="false">
      <c r="C39" s="62"/>
      <c r="D39" s="32"/>
      <c r="E39" s="33"/>
      <c r="F39" s="32"/>
      <c r="G39" s="57"/>
      <c r="H39" s="32"/>
      <c r="I39" s="34"/>
      <c r="J39" s="60"/>
      <c r="K39" s="40"/>
      <c r="L39" s="41"/>
      <c r="M39" s="65"/>
      <c r="O39" s="48"/>
      <c r="P39" s="68"/>
      <c r="Q39" s="47"/>
      <c r="R39" s="48"/>
    </row>
    <row r="40" customFormat="false" ht="24.95" hidden="false" customHeight="true" outlineLevel="0" collapsed="false">
      <c r="C40" s="62"/>
      <c r="D40" s="32"/>
      <c r="E40" s="33"/>
      <c r="F40" s="32"/>
      <c r="G40" s="57"/>
      <c r="H40" s="32"/>
      <c r="I40" s="34"/>
      <c r="J40" s="60"/>
      <c r="K40" s="40"/>
      <c r="L40" s="41"/>
      <c r="M40" s="69"/>
      <c r="O40" s="48"/>
      <c r="P40" s="68"/>
      <c r="Q40" s="47"/>
      <c r="R40" s="48"/>
    </row>
    <row r="41" customFormat="false" ht="24.95" hidden="false" customHeight="true" outlineLevel="0" collapsed="false">
      <c r="C41" s="62"/>
      <c r="D41" s="32"/>
      <c r="E41" s="33"/>
      <c r="F41" s="32"/>
      <c r="G41" s="57"/>
      <c r="H41" s="32"/>
      <c r="I41" s="34"/>
      <c r="J41" s="60"/>
      <c r="K41" s="40"/>
      <c r="L41" s="41"/>
      <c r="M41" s="70"/>
      <c r="O41" s="48"/>
      <c r="P41" s="68"/>
      <c r="Q41" s="47"/>
      <c r="R41" s="48"/>
    </row>
    <row r="42" customFormat="false" ht="24.95" hidden="false" customHeight="true" outlineLevel="0" collapsed="false">
      <c r="C42" s="62"/>
      <c r="D42" s="32"/>
      <c r="E42" s="33"/>
      <c r="F42" s="32"/>
      <c r="G42" s="57"/>
      <c r="H42" s="32"/>
      <c r="I42" s="34"/>
      <c r="J42" s="60"/>
      <c r="K42" s="40"/>
      <c r="L42" s="41"/>
      <c r="M42" s="65"/>
      <c r="O42" s="48"/>
      <c r="P42" s="68"/>
      <c r="Q42" s="47"/>
      <c r="R42" s="48"/>
    </row>
    <row r="43" customFormat="false" ht="24.95" hidden="false" customHeight="true" outlineLevel="0" collapsed="false">
      <c r="C43" s="62"/>
      <c r="D43" s="32"/>
      <c r="E43" s="33"/>
      <c r="F43" s="32"/>
      <c r="G43" s="57"/>
      <c r="H43" s="32"/>
      <c r="I43" s="34"/>
      <c r="J43" s="60"/>
      <c r="K43" s="40"/>
      <c r="L43" s="41"/>
      <c r="M43" s="65"/>
      <c r="O43" s="48"/>
      <c r="P43" s="68"/>
      <c r="Q43" s="47"/>
      <c r="R43" s="48"/>
    </row>
    <row r="44" customFormat="false" ht="24.95" hidden="false" customHeight="true" outlineLevel="0" collapsed="false">
      <c r="C44" s="62"/>
      <c r="D44" s="32"/>
      <c r="E44" s="33"/>
      <c r="F44" s="32"/>
      <c r="G44" s="57"/>
      <c r="H44" s="32"/>
      <c r="I44" s="34"/>
      <c r="J44" s="60"/>
      <c r="K44" s="40"/>
      <c r="L44" s="41"/>
      <c r="M44" s="69"/>
      <c r="O44" s="48"/>
      <c r="P44" s="68"/>
      <c r="Q44" s="47"/>
      <c r="R44" s="48"/>
    </row>
    <row r="45" customFormat="false" ht="24.95" hidden="false" customHeight="true" outlineLevel="0" collapsed="false">
      <c r="C45" s="62"/>
      <c r="D45" s="32"/>
      <c r="E45" s="33"/>
      <c r="F45" s="32"/>
      <c r="G45" s="57"/>
      <c r="H45" s="32"/>
      <c r="I45" s="34"/>
      <c r="J45" s="60"/>
      <c r="K45" s="40"/>
      <c r="L45" s="41"/>
      <c r="M45" s="71"/>
      <c r="O45" s="48"/>
      <c r="P45" s="68"/>
      <c r="Q45" s="47"/>
      <c r="R45" s="48"/>
    </row>
    <row r="46" customFormat="false" ht="24.95" hidden="false" customHeight="true" outlineLevel="0" collapsed="false">
      <c r="E46" s="49"/>
      <c r="K46" s="51"/>
      <c r="L46" s="52"/>
      <c r="M46" s="53"/>
      <c r="O46" s="48"/>
      <c r="P46" s="68"/>
      <c r="Q46" s="47"/>
      <c r="R46" s="48"/>
    </row>
    <row r="47" customFormat="false" ht="24.95" hidden="false" customHeight="true" outlineLevel="0" collapsed="false">
      <c r="E47" s="49"/>
      <c r="K47" s="51"/>
      <c r="L47" s="52"/>
      <c r="M47" s="53"/>
      <c r="O47" s="48"/>
      <c r="P47" s="68"/>
      <c r="Q47" s="47"/>
      <c r="R47" s="48"/>
    </row>
    <row r="48" customFormat="false" ht="24.95" hidden="false" customHeight="true" outlineLevel="0" collapsed="false">
      <c r="E48" s="49"/>
      <c r="K48" s="51"/>
      <c r="L48" s="52"/>
      <c r="M48" s="53"/>
      <c r="O48" s="48"/>
      <c r="P48" s="68"/>
      <c r="Q48" s="47"/>
      <c r="R48" s="48"/>
    </row>
    <row r="49" customFormat="false" ht="24.95" hidden="false" customHeight="true" outlineLevel="0" collapsed="false">
      <c r="E49" s="49"/>
      <c r="K49" s="51"/>
      <c r="L49" s="52"/>
      <c r="O49" s="48"/>
      <c r="P49" s="68"/>
      <c r="Q49" s="47"/>
      <c r="R49" s="48"/>
    </row>
    <row r="50" customFormat="false" ht="24.95" hidden="false" customHeight="true" outlineLevel="0" collapsed="false">
      <c r="E50" s="49"/>
      <c r="K50" s="51"/>
      <c r="L50" s="52"/>
      <c r="O50" s="48"/>
      <c r="P50" s="68"/>
      <c r="Q50" s="47"/>
      <c r="R50" s="48"/>
    </row>
    <row r="51" customFormat="false" ht="24.95" hidden="false" customHeight="true" outlineLevel="0" collapsed="false">
      <c r="E51" s="49"/>
      <c r="K51" s="51"/>
      <c r="L51" s="52"/>
      <c r="O51" s="48"/>
      <c r="P51" s="68"/>
      <c r="Q51" s="47"/>
      <c r="R51" s="3"/>
    </row>
    <row r="52" customFormat="false" ht="24.95" hidden="false" customHeight="true" outlineLevel="0" collapsed="false">
      <c r="E52" s="49"/>
      <c r="K52" s="51"/>
      <c r="L52" s="52"/>
      <c r="O52" s="48"/>
      <c r="P52" s="68"/>
      <c r="Q52" s="47"/>
    </row>
    <row r="53" customFormat="false" ht="24.95" hidden="false" customHeight="true" outlineLevel="0" collapsed="false">
      <c r="E53" s="49"/>
      <c r="K53" s="51"/>
      <c r="L53" s="52"/>
      <c r="O53" s="48"/>
      <c r="P53" s="68"/>
      <c r="Q53" s="47"/>
    </row>
    <row r="54" customFormat="false" ht="24.95" hidden="false" customHeight="true" outlineLevel="0" collapsed="false"/>
    <row r="55" customFormat="false" ht="24.95" hidden="false" customHeight="true" outlineLevel="0" collapsed="false"/>
    <row r="56" customFormat="false" ht="24.95" hidden="false" customHeight="true" outlineLevel="0" collapsed="false"/>
    <row r="57" customFormat="false" ht="24.95" hidden="false" customHeight="true" outlineLevel="0" collapsed="false"/>
    <row r="58" customFormat="false" ht="24.95" hidden="false" customHeight="true" outlineLevel="0" collapsed="false"/>
    <row r="59" customFormat="false" ht="24.95" hidden="false" customHeight="true" outlineLevel="0" collapsed="false"/>
    <row r="60" customFormat="false" ht="27.95" hidden="false" customHeight="true" outlineLevel="0" collapsed="false"/>
    <row r="61" customFormat="false" ht="27.95" hidden="false" customHeight="true" outlineLevel="0" collapsed="false"/>
    <row r="62" customFormat="false" ht="27.95" hidden="false" customHeight="true" outlineLevel="0" collapsed="false"/>
    <row r="63" customFormat="false" ht="27.95" hidden="false" customHeight="true" outlineLevel="0" collapsed="false"/>
    <row r="64" customFormat="false" ht="27.95" hidden="false" customHeight="true" outlineLevel="0" collapsed="false"/>
    <row r="65" customFormat="false" ht="27.95" hidden="false" customHeight="true" outlineLevel="0" collapsed="false"/>
    <row r="66" customFormat="false" ht="27.95" hidden="false" customHeight="true" outlineLevel="0" collapsed="false"/>
    <row r="67" customFormat="false" ht="27.95" hidden="false" customHeight="true" outlineLevel="0" collapsed="false"/>
    <row r="68" customFormat="false" ht="27.95" hidden="false" customHeight="true" outlineLevel="0" collapsed="false"/>
    <row r="69" customFormat="false" ht="27.95" hidden="false" customHeight="true" outlineLevel="0" collapsed="false"/>
    <row r="70" customFormat="false" ht="27.95" hidden="false" customHeight="true" outlineLevel="0" collapsed="false"/>
    <row r="71" customFormat="false" ht="27.95" hidden="false" customHeight="true" outlineLevel="0" collapsed="false"/>
    <row r="72" customFormat="false" ht="27.95" hidden="false" customHeight="true" outlineLevel="0" collapsed="false"/>
    <row r="73" customFormat="false" ht="27.95" hidden="false" customHeight="true" outlineLevel="0" collapsed="false"/>
    <row r="74" customFormat="false" ht="27.95" hidden="false" customHeight="true" outlineLevel="0" collapsed="false"/>
    <row r="75" customFormat="false" ht="27.95" hidden="false" customHeight="true" outlineLevel="0" collapsed="false"/>
    <row r="76" customFormat="false" ht="27.95" hidden="false" customHeight="true" outlineLevel="0" collapsed="false"/>
    <row r="77" customFormat="false" ht="27.95" hidden="false" customHeight="true" outlineLevel="0" collapsed="false"/>
    <row r="78" customFormat="false" ht="27.95" hidden="false" customHeight="true" outlineLevel="0" collapsed="false"/>
    <row r="79" customFormat="false" ht="27.95" hidden="false" customHeight="true" outlineLevel="0" collapsed="false"/>
    <row r="80" customFormat="false" ht="27.95" hidden="false" customHeight="true" outlineLevel="0" collapsed="false"/>
    <row r="81" customFormat="false" ht="27.95" hidden="false" customHeight="true" outlineLevel="0" collapsed="false"/>
    <row r="82" customFormat="false" ht="27.95" hidden="false" customHeight="true" outlineLevel="0" collapsed="false"/>
    <row r="83" customFormat="false" ht="27.95" hidden="false" customHeight="true" outlineLevel="0" collapsed="false"/>
    <row r="84" customFormat="false" ht="27.95" hidden="false" customHeight="true" outlineLevel="0" collapsed="false"/>
    <row r="85" customFormat="false" ht="27.95" hidden="false" customHeight="true" outlineLevel="0" collapsed="false"/>
    <row r="86" customFormat="false" ht="27.95" hidden="false" customHeight="true" outlineLevel="0" collapsed="false"/>
    <row r="87" customFormat="false" ht="27.95" hidden="false" customHeight="true" outlineLevel="0" collapsed="false"/>
    <row r="88" customFormat="false" ht="27.95" hidden="false" customHeight="true" outlineLevel="0" collapsed="false"/>
    <row r="89" customFormat="false" ht="27.95" hidden="false" customHeight="true" outlineLevel="0" collapsed="false"/>
    <row r="90" customFormat="false" ht="27.95" hidden="false" customHeight="true" outlineLevel="0" collapsed="false"/>
    <row r="91" customFormat="false" ht="27.95" hidden="false" customHeight="true" outlineLevel="0" collapsed="false"/>
    <row r="92" customFormat="false" ht="27.95" hidden="false" customHeight="true" outlineLevel="0" collapsed="false"/>
    <row r="93" customFormat="false" ht="27.95" hidden="false" customHeight="true" outlineLevel="0" collapsed="false"/>
    <row r="94" customFormat="false" ht="27.95" hidden="false" customHeight="true" outlineLevel="0" collapsed="false"/>
    <row r="95" customFormat="false" ht="27.95" hidden="false" customHeight="true" outlineLevel="0" collapsed="false"/>
    <row r="96" customFormat="false" ht="27.95" hidden="false" customHeight="true" outlineLevel="0" collapsed="false"/>
    <row r="97" customFormat="false" ht="27.95" hidden="false" customHeight="true" outlineLevel="0" collapsed="false"/>
    <row r="98" customFormat="false" ht="27.95" hidden="false" customHeight="true" outlineLevel="0" collapsed="false"/>
    <row r="99" customFormat="false" ht="27.95" hidden="false" customHeight="true" outlineLevel="0" collapsed="false"/>
    <row r="100" customFormat="false" ht="27.95" hidden="false" customHeight="true" outlineLevel="0" collapsed="false"/>
    <row r="101" customFormat="false" ht="27.95" hidden="false" customHeight="true" outlineLevel="0" collapsed="false"/>
    <row r="102" customFormat="false" ht="27.95" hidden="false" customHeight="true" outlineLevel="0" collapsed="false"/>
    <row r="103" customFormat="false" ht="27.95" hidden="false" customHeight="true" outlineLevel="0" collapsed="false"/>
    <row r="104" customFormat="false" ht="27.95" hidden="false" customHeight="true" outlineLevel="0" collapsed="false"/>
    <row r="105" customFormat="false" ht="27.95" hidden="false" customHeight="true" outlineLevel="0" collapsed="false"/>
    <row r="106" customFormat="false" ht="27.95" hidden="false" customHeight="true" outlineLevel="0" collapsed="false"/>
    <row r="107" customFormat="false" ht="27.95" hidden="false" customHeight="true" outlineLevel="0" collapsed="false"/>
    <row r="108" customFormat="false" ht="27.95" hidden="false" customHeight="true" outlineLevel="0" collapsed="false"/>
    <row r="109" customFormat="false" ht="27.95" hidden="false" customHeight="true" outlineLevel="0" collapsed="false"/>
    <row r="110" customFormat="false" ht="27.95" hidden="false" customHeight="true" outlineLevel="0" collapsed="false"/>
    <row r="111" customFormat="false" ht="27.95" hidden="false" customHeight="true" outlineLevel="0" collapsed="false"/>
    <row r="112" customFormat="false" ht="27.95" hidden="false" customHeight="true" outlineLevel="0" collapsed="false"/>
    <row r="113" customFormat="false" ht="27.95" hidden="false" customHeight="true" outlineLevel="0" collapsed="false"/>
    <row r="114" customFormat="false" ht="27.95" hidden="false" customHeight="true" outlineLevel="0" collapsed="false"/>
    <row r="115" customFormat="false" ht="27.95" hidden="false" customHeight="true" outlineLevel="0" collapsed="false"/>
    <row r="116" customFormat="false" ht="27.95" hidden="false" customHeight="true" outlineLevel="0" collapsed="false"/>
    <row r="117" customFormat="false" ht="27.95" hidden="false" customHeight="true" outlineLevel="0" collapsed="false"/>
    <row r="118" customFormat="false" ht="27.95" hidden="false" customHeight="true" outlineLevel="0" collapsed="false"/>
    <row r="119" customFormat="false" ht="27.95" hidden="false" customHeight="true" outlineLevel="0" collapsed="false"/>
    <row r="120" customFormat="false" ht="27.95" hidden="false" customHeight="true" outlineLevel="0" collapsed="false"/>
    <row r="121" customFormat="false" ht="27.95" hidden="false" customHeight="true" outlineLevel="0" collapsed="false"/>
    <row r="122" customFormat="false" ht="27.95" hidden="false" customHeight="true" outlineLevel="0" collapsed="false"/>
    <row r="123" customFormat="false" ht="27.95" hidden="false" customHeight="true" outlineLevel="0" collapsed="false"/>
    <row r="124" customFormat="false" ht="27.95" hidden="false" customHeight="true" outlineLevel="0" collapsed="false"/>
    <row r="125" customFormat="false" ht="27.95" hidden="false" customHeight="true" outlineLevel="0" collapsed="false"/>
    <row r="126" customFormat="false" ht="27.95" hidden="false" customHeight="true" outlineLevel="0" collapsed="false"/>
    <row r="127" customFormat="false" ht="27.95" hidden="false" customHeight="true" outlineLevel="0" collapsed="false"/>
    <row r="128" customFormat="false" ht="27.95" hidden="false" customHeight="true" outlineLevel="0" collapsed="false"/>
    <row r="129" customFormat="false" ht="27.95" hidden="false" customHeight="true" outlineLevel="0" collapsed="false"/>
    <row r="130" customFormat="false" ht="27.95" hidden="false" customHeight="true" outlineLevel="0" collapsed="false"/>
    <row r="131" customFormat="false" ht="27.95" hidden="false" customHeight="true" outlineLevel="0" collapsed="false"/>
    <row r="132" customFormat="false" ht="27.95" hidden="false" customHeight="true" outlineLevel="0" collapsed="false"/>
    <row r="133" customFormat="false" ht="27.95" hidden="false" customHeight="true" outlineLevel="0" collapsed="false"/>
    <row r="134" customFormat="false" ht="27.95" hidden="false" customHeight="true" outlineLevel="0" collapsed="false"/>
    <row r="135" customFormat="false" ht="27.95" hidden="false" customHeight="true" outlineLevel="0" collapsed="false"/>
    <row r="136" customFormat="false" ht="27.95" hidden="false" customHeight="true" outlineLevel="0" collapsed="false"/>
    <row r="137" customFormat="false" ht="27.95" hidden="false" customHeight="true" outlineLevel="0" collapsed="false"/>
    <row r="138" customFormat="false" ht="27.95" hidden="false" customHeight="true" outlineLevel="0" collapsed="false"/>
    <row r="139" customFormat="false" ht="27.95" hidden="false" customHeight="true" outlineLevel="0" collapsed="false"/>
    <row r="140" customFormat="false" ht="27.95" hidden="false" customHeight="true" outlineLevel="0" collapsed="false"/>
    <row r="141" customFormat="false" ht="27.95" hidden="false" customHeight="true" outlineLevel="0" collapsed="false"/>
    <row r="142" customFormat="false" ht="27.95" hidden="false" customHeight="true" outlineLevel="0" collapsed="false"/>
    <row r="143" customFormat="false" ht="27.95" hidden="false" customHeight="true" outlineLevel="0" collapsed="false"/>
    <row r="144" customFormat="false" ht="27.95" hidden="false" customHeight="true" outlineLevel="0" collapsed="false"/>
    <row r="145" customFormat="false" ht="27.95" hidden="false" customHeight="true" outlineLevel="0" collapsed="false"/>
    <row r="146" customFormat="false" ht="27.95" hidden="false" customHeight="true" outlineLevel="0" collapsed="false"/>
    <row r="147" customFormat="false" ht="27.95" hidden="false" customHeight="true" outlineLevel="0" collapsed="false"/>
    <row r="148" customFormat="false" ht="27.95" hidden="false" customHeight="true" outlineLevel="0" collapsed="false"/>
    <row r="149" customFormat="false" ht="27.95" hidden="false" customHeight="true" outlineLevel="0" collapsed="false"/>
    <row r="150" customFormat="false" ht="27.95" hidden="false" customHeight="true" outlineLevel="0" collapsed="false"/>
    <row r="151" customFormat="false" ht="27.95" hidden="false" customHeight="true" outlineLevel="0" collapsed="false"/>
    <row r="152" customFormat="false" ht="27.95" hidden="false" customHeight="true" outlineLevel="0" collapsed="false"/>
    <row r="153" customFormat="false" ht="27.95" hidden="false" customHeight="true" outlineLevel="0" collapsed="false"/>
    <row r="154" customFormat="false" ht="27.95" hidden="false" customHeight="true" outlineLevel="0" collapsed="false"/>
    <row r="155" customFormat="false" ht="27.95" hidden="false" customHeight="true" outlineLevel="0" collapsed="false"/>
    <row r="156" customFormat="false" ht="27.95" hidden="false" customHeight="true" outlineLevel="0" collapsed="false"/>
    <row r="157" customFormat="false" ht="27.95" hidden="false" customHeight="true" outlineLevel="0" collapsed="false"/>
    <row r="158" customFormat="false" ht="27.95" hidden="false" customHeight="true" outlineLevel="0" collapsed="false"/>
    <row r="159" customFormat="false" ht="27.95" hidden="false" customHeight="true" outlineLevel="0" collapsed="false"/>
    <row r="160" customFormat="false" ht="27.95" hidden="false" customHeight="true" outlineLevel="0" collapsed="false"/>
    <row r="161" customFormat="false" ht="27.95" hidden="false" customHeight="true" outlineLevel="0" collapsed="false"/>
    <row r="162" customFormat="false" ht="27.95" hidden="false" customHeight="true" outlineLevel="0" collapsed="false"/>
    <row r="163" customFormat="false" ht="27.95" hidden="false" customHeight="true" outlineLevel="0" collapsed="false"/>
    <row r="164" customFormat="false" ht="27.95" hidden="false" customHeight="true" outlineLevel="0" collapsed="false"/>
    <row r="165" customFormat="false" ht="27.95" hidden="false" customHeight="true" outlineLevel="0" collapsed="false"/>
    <row r="166" customFormat="false" ht="27.95" hidden="false" customHeight="true" outlineLevel="0" collapsed="false"/>
    <row r="167" customFormat="false" ht="27.95" hidden="false" customHeight="true" outlineLevel="0" collapsed="false"/>
    <row r="168" customFormat="false" ht="27.95" hidden="false" customHeight="true" outlineLevel="0" collapsed="false"/>
    <row r="169" customFormat="false" ht="27.95" hidden="false" customHeight="true" outlineLevel="0" collapsed="false"/>
    <row r="170" customFormat="false" ht="27.95" hidden="false" customHeight="true" outlineLevel="0" collapsed="false"/>
    <row r="171" customFormat="false" ht="27.95" hidden="false" customHeight="true" outlineLevel="0" collapsed="false"/>
    <row r="172" customFormat="false" ht="27.95" hidden="false" customHeight="true" outlineLevel="0" collapsed="false"/>
    <row r="173" customFormat="false" ht="27.95" hidden="false" customHeight="true" outlineLevel="0" collapsed="false"/>
    <row r="174" customFormat="false" ht="27.95" hidden="false" customHeight="true" outlineLevel="0" collapsed="false"/>
    <row r="175" customFormat="false" ht="27.95" hidden="false" customHeight="true" outlineLevel="0" collapsed="false"/>
    <row r="176" customFormat="false" ht="27.95" hidden="false" customHeight="true" outlineLevel="0" collapsed="false"/>
    <row r="177" customFormat="false" ht="27.95" hidden="false" customHeight="true" outlineLevel="0" collapsed="false"/>
    <row r="178" customFormat="false" ht="27.95" hidden="false" customHeight="true" outlineLevel="0" collapsed="false"/>
    <row r="179" customFormat="false" ht="27.95" hidden="false" customHeight="true" outlineLevel="0" collapsed="false"/>
    <row r="180" customFormat="false" ht="27.95" hidden="false" customHeight="true" outlineLevel="0" collapsed="false"/>
    <row r="181" customFormat="false" ht="27.95" hidden="false" customHeight="true" outlineLevel="0" collapsed="false"/>
    <row r="182" customFormat="false" ht="27.95" hidden="false" customHeight="true" outlineLevel="0" collapsed="false"/>
    <row r="183" customFormat="false" ht="27.95" hidden="false" customHeight="true" outlineLevel="0" collapsed="false"/>
    <row r="184" customFormat="false" ht="27.95" hidden="false" customHeight="true" outlineLevel="0" collapsed="false"/>
    <row r="185" customFormat="false" ht="27.95" hidden="false" customHeight="true" outlineLevel="0" collapsed="false"/>
    <row r="186" customFormat="false" ht="27.95" hidden="false" customHeight="true" outlineLevel="0" collapsed="false"/>
    <row r="187" customFormat="false" ht="27.95" hidden="false" customHeight="true" outlineLevel="0" collapsed="false"/>
    <row r="188" customFormat="false" ht="27.95" hidden="false" customHeight="true" outlineLevel="0" collapsed="false"/>
    <row r="189" customFormat="false" ht="27.95" hidden="false" customHeight="true" outlineLevel="0" collapsed="false"/>
    <row r="190" customFormat="false" ht="27.95" hidden="false" customHeight="true" outlineLevel="0" collapsed="false"/>
    <row r="191" customFormat="false" ht="27.95" hidden="false" customHeight="true" outlineLevel="0" collapsed="false"/>
    <row r="192" customFormat="false" ht="27.95" hidden="false" customHeight="true" outlineLevel="0" collapsed="false"/>
    <row r="193" customFormat="false" ht="27.95" hidden="false" customHeight="true" outlineLevel="0" collapsed="false"/>
    <row r="194" customFormat="false" ht="27.95" hidden="false" customHeight="true" outlineLevel="0" collapsed="false"/>
    <row r="195" customFormat="false" ht="27.95" hidden="false" customHeight="true" outlineLevel="0" collapsed="false"/>
    <row r="196" customFormat="false" ht="27.95" hidden="false" customHeight="true" outlineLevel="0" collapsed="false"/>
    <row r="197" customFormat="false" ht="27.95" hidden="false" customHeight="true" outlineLevel="0" collapsed="false"/>
    <row r="198" customFormat="false" ht="27.95" hidden="false" customHeight="true" outlineLevel="0" collapsed="false"/>
    <row r="199" customFormat="false" ht="27.95" hidden="false" customHeight="true" outlineLevel="0" collapsed="false"/>
    <row r="200" customFormat="false" ht="27.95" hidden="false" customHeight="true" outlineLevel="0" collapsed="false"/>
    <row r="201" customFormat="false" ht="27.95" hidden="false" customHeight="true" outlineLevel="0" collapsed="false"/>
    <row r="202" customFormat="false" ht="27.95" hidden="false" customHeight="true" outlineLevel="0" collapsed="false"/>
    <row r="203" customFormat="false" ht="27.95" hidden="false" customHeight="true" outlineLevel="0" collapsed="false"/>
    <row r="204" customFormat="false" ht="27.95" hidden="false" customHeight="true" outlineLevel="0" collapsed="false"/>
    <row r="205" customFormat="false" ht="27.95" hidden="false" customHeight="true" outlineLevel="0" collapsed="false"/>
    <row r="206" customFormat="false" ht="27.95" hidden="false" customHeight="true" outlineLevel="0" collapsed="false"/>
    <row r="207" customFormat="false" ht="27.95" hidden="false" customHeight="true" outlineLevel="0" collapsed="false"/>
    <row r="208" customFormat="false" ht="27.95" hidden="false" customHeight="true" outlineLevel="0" collapsed="false"/>
    <row r="209" customFormat="false" ht="27.95" hidden="false" customHeight="true" outlineLevel="0" collapsed="false"/>
    <row r="210" customFormat="false" ht="27.95" hidden="false" customHeight="true" outlineLevel="0" collapsed="false"/>
    <row r="211" customFormat="false" ht="27.95" hidden="false" customHeight="true" outlineLevel="0" collapsed="false"/>
    <row r="212" customFormat="false" ht="27.95" hidden="false" customHeight="true" outlineLevel="0" collapsed="false"/>
    <row r="213" customFormat="false" ht="27.95" hidden="false" customHeight="true" outlineLevel="0" collapsed="false"/>
    <row r="214" customFormat="false" ht="27.95" hidden="false" customHeight="true" outlineLevel="0" collapsed="false"/>
    <row r="215" customFormat="false" ht="27.95" hidden="false" customHeight="true" outlineLevel="0" collapsed="false"/>
    <row r="216" customFormat="false" ht="27.95" hidden="false" customHeight="true" outlineLevel="0" collapsed="false"/>
    <row r="217" customFormat="false" ht="27.95" hidden="false" customHeight="true" outlineLevel="0" collapsed="false"/>
    <row r="218" customFormat="false" ht="27.95" hidden="false" customHeight="true" outlineLevel="0" collapsed="false"/>
    <row r="219" customFormat="false" ht="27.95" hidden="false" customHeight="true" outlineLevel="0" collapsed="false"/>
    <row r="220" customFormat="false" ht="27.95" hidden="false" customHeight="true" outlineLevel="0" collapsed="false"/>
    <row r="221" customFormat="false" ht="27.95" hidden="false" customHeight="true" outlineLevel="0" collapsed="false"/>
    <row r="222" customFormat="false" ht="27.95" hidden="false" customHeight="true" outlineLevel="0" collapsed="false"/>
    <row r="223" customFormat="false" ht="27.95" hidden="false" customHeight="true" outlineLevel="0" collapsed="false"/>
    <row r="224" customFormat="false" ht="27.95" hidden="false" customHeight="true" outlineLevel="0" collapsed="false"/>
    <row r="225" customFormat="false" ht="27.95" hidden="false" customHeight="true" outlineLevel="0" collapsed="false"/>
    <row r="226" customFormat="false" ht="27.95" hidden="false" customHeight="true" outlineLevel="0" collapsed="false"/>
    <row r="227" customFormat="false" ht="27.95" hidden="false" customHeight="true" outlineLevel="0" collapsed="false"/>
    <row r="228" customFormat="false" ht="27.95" hidden="false" customHeight="true" outlineLevel="0" collapsed="false"/>
    <row r="229" customFormat="false" ht="27.95" hidden="false" customHeight="true" outlineLevel="0" collapsed="false"/>
    <row r="230" customFormat="false" ht="27.95" hidden="false" customHeight="true" outlineLevel="0" collapsed="false"/>
    <row r="231" customFormat="false" ht="27.95" hidden="false" customHeight="true" outlineLevel="0" collapsed="false"/>
    <row r="232" customFormat="false" ht="27.95" hidden="false" customHeight="true" outlineLevel="0" collapsed="false"/>
    <row r="233" customFormat="false" ht="27.95" hidden="false" customHeight="true" outlineLevel="0" collapsed="false"/>
    <row r="234" customFormat="false" ht="27.95" hidden="false" customHeight="true" outlineLevel="0" collapsed="false"/>
    <row r="235" customFormat="false" ht="27.95" hidden="false" customHeight="true" outlineLevel="0" collapsed="false"/>
    <row r="236" customFormat="false" ht="27.95" hidden="false" customHeight="true" outlineLevel="0" collapsed="false"/>
    <row r="237" customFormat="false" ht="27.95" hidden="false" customHeight="true" outlineLevel="0" collapsed="false"/>
    <row r="238" customFormat="false" ht="27.95" hidden="false" customHeight="true" outlineLevel="0" collapsed="false"/>
    <row r="239" customFormat="false" ht="27.95" hidden="false" customHeight="true" outlineLevel="0" collapsed="false"/>
    <row r="240" customFormat="false" ht="27.95" hidden="false" customHeight="true" outlineLevel="0" collapsed="false"/>
    <row r="241" customFormat="false" ht="27.95" hidden="false" customHeight="true" outlineLevel="0" collapsed="false"/>
    <row r="242" customFormat="false" ht="27.95" hidden="false" customHeight="true" outlineLevel="0" collapsed="false"/>
    <row r="243" customFormat="false" ht="27.95" hidden="false" customHeight="true" outlineLevel="0" collapsed="false"/>
    <row r="244" customFormat="false" ht="27.95" hidden="false" customHeight="true" outlineLevel="0" collapsed="false"/>
    <row r="245" customFormat="false" ht="27.95" hidden="false" customHeight="true" outlineLevel="0" collapsed="false"/>
    <row r="246" customFormat="false" ht="27.95" hidden="false" customHeight="true" outlineLevel="0" collapsed="false"/>
    <row r="247" customFormat="false" ht="27.95" hidden="false" customHeight="true" outlineLevel="0" collapsed="false"/>
    <row r="248" customFormat="false" ht="27.95" hidden="false" customHeight="true" outlineLevel="0" collapsed="false"/>
    <row r="249" customFormat="false" ht="27.95" hidden="false" customHeight="true" outlineLevel="0" collapsed="false"/>
    <row r="250" customFormat="false" ht="27.95" hidden="false" customHeight="true" outlineLevel="0" collapsed="false"/>
    <row r="251" customFormat="false" ht="27.95" hidden="false" customHeight="true" outlineLevel="0" collapsed="false"/>
    <row r="252" customFormat="false" ht="27.95" hidden="false" customHeight="true" outlineLevel="0" collapsed="false"/>
    <row r="253" customFormat="false" ht="27.95" hidden="false" customHeight="true" outlineLevel="0" collapsed="false"/>
    <row r="254" customFormat="false" ht="27.95" hidden="false" customHeight="true" outlineLevel="0" collapsed="false"/>
    <row r="255" customFormat="false" ht="27.95" hidden="false" customHeight="true" outlineLevel="0" collapsed="false"/>
    <row r="256" customFormat="false" ht="27.95" hidden="false" customHeight="true" outlineLevel="0" collapsed="false"/>
    <row r="257" customFormat="false" ht="27.95" hidden="false" customHeight="true" outlineLevel="0" collapsed="false"/>
    <row r="258" customFormat="false" ht="27.95" hidden="false" customHeight="true" outlineLevel="0" collapsed="false"/>
    <row r="259" customFormat="false" ht="27.95" hidden="false" customHeight="true" outlineLevel="0" collapsed="false"/>
    <row r="260" customFormat="false" ht="27.95" hidden="false" customHeight="true" outlineLevel="0" collapsed="false"/>
    <row r="261" customFormat="false" ht="27.95" hidden="false" customHeight="true" outlineLevel="0" collapsed="false"/>
    <row r="262" customFormat="false" ht="27.95" hidden="false" customHeight="true" outlineLevel="0" collapsed="false"/>
    <row r="263" customFormat="false" ht="27.95" hidden="false" customHeight="true" outlineLevel="0" collapsed="false"/>
    <row r="264" customFormat="false" ht="27.95" hidden="false" customHeight="true" outlineLevel="0" collapsed="false"/>
    <row r="265" customFormat="false" ht="27.95" hidden="false" customHeight="true" outlineLevel="0" collapsed="false"/>
    <row r="266" customFormat="false" ht="27.95" hidden="false" customHeight="true" outlineLevel="0" collapsed="false"/>
    <row r="267" customFormat="false" ht="27.95" hidden="false" customHeight="true" outlineLevel="0" collapsed="false"/>
    <row r="268" customFormat="false" ht="27.95" hidden="false" customHeight="true" outlineLevel="0" collapsed="false"/>
    <row r="269" customFormat="false" ht="27.95" hidden="false" customHeight="true" outlineLevel="0" collapsed="false"/>
    <row r="270" customFormat="false" ht="27.95" hidden="false" customHeight="true" outlineLevel="0" collapsed="false"/>
    <row r="271" customFormat="false" ht="27.95" hidden="false" customHeight="true" outlineLevel="0" collapsed="false"/>
    <row r="272" customFormat="false" ht="27.95" hidden="false" customHeight="true" outlineLevel="0" collapsed="false"/>
    <row r="273" customFormat="false" ht="27.95" hidden="false" customHeight="true" outlineLevel="0" collapsed="false"/>
    <row r="274" customFormat="false" ht="27.95" hidden="false" customHeight="true" outlineLevel="0" collapsed="false"/>
    <row r="275" customFormat="false" ht="27.95" hidden="false" customHeight="true" outlineLevel="0" collapsed="false"/>
    <row r="276" customFormat="false" ht="27.95" hidden="false" customHeight="true" outlineLevel="0" collapsed="false"/>
    <row r="277" customFormat="false" ht="27.95" hidden="false" customHeight="true" outlineLevel="0" collapsed="false"/>
    <row r="278" customFormat="false" ht="27.95" hidden="false" customHeight="true" outlineLevel="0" collapsed="false"/>
    <row r="279" customFormat="false" ht="27.95" hidden="false" customHeight="true" outlineLevel="0" collapsed="false"/>
    <row r="280" customFormat="false" ht="27.95" hidden="false" customHeight="true" outlineLevel="0" collapsed="false"/>
    <row r="281" customFormat="false" ht="27.95" hidden="false" customHeight="true" outlineLevel="0" collapsed="false"/>
    <row r="282" customFormat="false" ht="27.95" hidden="false" customHeight="true" outlineLevel="0" collapsed="false"/>
    <row r="283" customFormat="false" ht="27.95" hidden="false" customHeight="true" outlineLevel="0" collapsed="false"/>
    <row r="284" customFormat="false" ht="27.95" hidden="false" customHeight="true" outlineLevel="0" collapsed="false"/>
    <row r="285" customFormat="false" ht="27.95" hidden="false" customHeight="true" outlineLevel="0" collapsed="false"/>
    <row r="286" customFormat="false" ht="27.95" hidden="false" customHeight="true" outlineLevel="0" collapsed="false"/>
    <row r="287" customFormat="false" ht="27.95" hidden="false" customHeight="true" outlineLevel="0" collapsed="false"/>
    <row r="288" customFormat="false" ht="27.95" hidden="false" customHeight="true" outlineLevel="0" collapsed="false"/>
    <row r="289" customFormat="false" ht="27.95" hidden="false" customHeight="true" outlineLevel="0" collapsed="false"/>
    <row r="290" customFormat="false" ht="27.95" hidden="false" customHeight="true" outlineLevel="0" collapsed="false"/>
    <row r="291" customFormat="false" ht="27.95" hidden="false" customHeight="true" outlineLevel="0" collapsed="false"/>
    <row r="292" customFormat="false" ht="27.95" hidden="false" customHeight="true" outlineLevel="0" collapsed="false"/>
    <row r="293" customFormat="false" ht="27.95" hidden="false" customHeight="true" outlineLevel="0" collapsed="false"/>
    <row r="294" customFormat="false" ht="27.95" hidden="false" customHeight="true" outlineLevel="0" collapsed="false"/>
    <row r="295" customFormat="false" ht="27.95" hidden="false" customHeight="true" outlineLevel="0" collapsed="false"/>
    <row r="296" customFormat="false" ht="27.95" hidden="false" customHeight="true" outlineLevel="0" collapsed="false"/>
    <row r="297" customFormat="false" ht="27.95" hidden="false" customHeight="true" outlineLevel="0" collapsed="false"/>
    <row r="298" customFormat="false" ht="27.95" hidden="false" customHeight="true" outlineLevel="0" collapsed="false"/>
  </sheetData>
  <autoFilter ref="C5:M5"/>
  <conditionalFormatting sqref="D6:D45">
    <cfRule type="containsText" priority="2" operator="containsText" aboveAverage="0" equalAverage="0" bottom="0" percent="0" rank="0" text="DESPESAS" dxfId="0"/>
    <cfRule type="containsText" priority="3" operator="containsText" aboveAverage="0" equalAverage="0" bottom="0" percent="0" rank="0" text="RECEITAS" dxfId="1"/>
    <cfRule type="containsText" priority="4" operator="containsText" aboveAverage="0" equalAverage="0" bottom="0" percent="0" rank="0" text="RECEITA COM SERVIÇOS" dxfId="2"/>
  </conditionalFormatting>
  <conditionalFormatting sqref="D6:D45">
    <cfRule type="containsText" priority="5" operator="containsText" aboveAverage="0" equalAverage="0" bottom="0" percent="0" rank="0" text="RECEITAS FINANCEIRAS" dxfId="3"/>
    <cfRule type="containsText" priority="6" operator="containsText" aboveAverage="0" equalAverage="0" bottom="0" percent="0" rank="0" text="OUTRAS RECEITAS" dxfId="4"/>
  </conditionalFormatting>
  <conditionalFormatting sqref="D6:D45">
    <cfRule type="containsText" priority="7" operator="containsText" aboveAverage="0" equalAverage="0" bottom="0" percent="0" rank="0" text="OUTRAS DESPESAS" dxfId="5"/>
    <cfRule type="containsText" priority="8" operator="containsText" aboveAverage="0" equalAverage="0" bottom="0" percent="0" rank="0" text="DESPESAS COM MARKETING" dxfId="6"/>
    <cfRule type="containsText" priority="9" operator="containsText" aboveAverage="0" equalAverage="0" bottom="0" percent="0" rank="0" text="DESPESAS FINANCEIRAS" dxfId="7"/>
    <cfRule type="containsText" priority="10" operator="containsText" aboveAverage="0" equalAverage="0" bottom="0" percent="0" rank="0" text="DESPESAS COM IMPOSTOS" dxfId="8"/>
    <cfRule type="containsText" priority="11" operator="containsText" aboveAverage="0" equalAverage="0" bottom="0" percent="0" rank="0" text="DESPESAS SALÁRIOS" dxfId="9"/>
    <cfRule type="containsText" priority="12" operator="containsText" aboveAverage="0" equalAverage="0" bottom="0" percent="0" rank="0" text="DESPESAS OPERACIONAIS" dxfId="10"/>
    <cfRule type="containsText" priority="13" operator="containsText" aboveAverage="0" equalAverage="0" bottom="0" percent="0" rank="0" text="DESPESAS DE TERCEIRIZADOS" dxfId="11"/>
    <cfRule type="containsText" priority="14" operator="containsText" aboveAverage="0" equalAverage="0" bottom="0" percent="0" rank="0" text="CUSTO COM PRODUTOS" dxfId="12"/>
  </conditionalFormatting>
  <conditionalFormatting sqref="D6:D45">
    <cfRule type="containsText" priority="15" operator="containsText" aboveAverage="0" equalAverage="0" bottom="0" percent="0" rank="0" text="DESPESAS COM TERCEIRIZADOS" dxfId="13"/>
  </conditionalFormatting>
  <conditionalFormatting sqref="M7:M45">
    <cfRule type="cellIs" priority="16" operator="lessThan" aboveAverage="0" equalAverage="0" bottom="0" percent="0" rank="0" text="" dxfId="14">
      <formula>0</formula>
    </cfRule>
    <cfRule type="cellIs" priority="17" operator="less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</conditionalFormatting>
  <conditionalFormatting sqref="F6:F51">
    <cfRule type="cellIs" priority="19" operator="equal" aboveAverage="0" equalAverage="0" bottom="0" percent="0" rank="0" text="" dxfId="17">
      <formula>"Não Pago"</formula>
    </cfRule>
    <cfRule type="containsText" priority="20" operator="containsText" aboveAverage="0" equalAverage="0" bottom="0" percent="0" rank="0" text="Pago" dxfId="18"/>
  </conditionalFormatting>
  <conditionalFormatting sqref="F6:F45">
    <cfRule type="containsText" priority="21" operator="containsText" aboveAverage="0" equalAverage="0" bottom="0" percent="0" rank="0" text="NÃO PAGO" dxfId="19"/>
    <cfRule type="containsText" priority="22" operator="containsText" aboveAverage="0" equalAverage="0" bottom="0" percent="0" rank="0" text="PAGO" dxfId="20"/>
  </conditionalFormatting>
  <conditionalFormatting sqref="M7">
    <cfRule type="cellIs" priority="23" operator="lessThan" aboveAverage="0" equalAverage="0" bottom="0" percent="0" rank="0" text="" dxfId="14">
      <formula>0</formula>
    </cfRule>
    <cfRule type="cellIs" priority="24" operator="lessThan" aboveAverage="0" equalAverage="0" bottom="0" percent="0" rank="0" text="" dxfId="15">
      <formula>0</formula>
    </cfRule>
    <cfRule type="cellIs" priority="25" operator="greaterThan" aboveAverage="0" equalAverage="0" bottom="0" percent="0" rank="0" text="" dxfId="16">
      <formula>0</formula>
    </cfRule>
  </conditionalFormatting>
  <conditionalFormatting sqref="M7">
    <cfRule type="cellIs" priority="26" operator="lessThan" aboveAverage="0" equalAverage="0" bottom="0" percent="0" rank="0" text="" dxfId="14">
      <formula>0</formula>
    </cfRule>
    <cfRule type="cellIs" priority="27" operator="lessThan" aboveAverage="0" equalAverage="0" bottom="0" percent="0" rank="0" text="" dxfId="15">
      <formula>0</formula>
    </cfRule>
    <cfRule type="cellIs" priority="28" operator="greaterThan" aboveAverage="0" equalAverage="0" bottom="0" percent="0" rank="0" text="" dxfId="16">
      <formula>0</formula>
    </cfRule>
  </conditionalFormatting>
  <conditionalFormatting sqref="M7">
    <cfRule type="cellIs" priority="29" operator="lessThan" aboveAverage="0" equalAverage="0" bottom="0" percent="0" rank="0" text="" dxfId="14">
      <formula>0</formula>
    </cfRule>
    <cfRule type="cellIs" priority="30" operator="lessThan" aboveAverage="0" equalAverage="0" bottom="0" percent="0" rank="0" text="" dxfId="15">
      <formula>0</formula>
    </cfRule>
    <cfRule type="cellIs" priority="31" operator="greaterThan" aboveAverage="0" equalAverage="0" bottom="0" percent="0" rank="0" text="" dxfId="16">
      <formula>0</formula>
    </cfRule>
  </conditionalFormatting>
  <conditionalFormatting sqref="M7">
    <cfRule type="cellIs" priority="32" operator="lessThan" aboveAverage="0" equalAverage="0" bottom="0" percent="0" rank="0" text="" dxfId="14">
      <formula>0</formula>
    </cfRule>
    <cfRule type="cellIs" priority="33" operator="lessThan" aboveAverage="0" equalAverage="0" bottom="0" percent="0" rank="0" text="" dxfId="15">
      <formula>0</formula>
    </cfRule>
    <cfRule type="cellIs" priority="34" operator="greaterThan" aboveAverage="0" equalAverage="0" bottom="0" percent="0" rank="0" text="" dxfId="16">
      <formula>0</formula>
    </cfRule>
  </conditionalFormatting>
  <conditionalFormatting sqref="M7">
    <cfRule type="cellIs" priority="35" operator="lessThan" aboveAverage="0" equalAverage="0" bottom="0" percent="0" rank="0" text="" dxfId="14">
      <formula>0</formula>
    </cfRule>
    <cfRule type="cellIs" priority="36" operator="lessThan" aboveAverage="0" equalAverage="0" bottom="0" percent="0" rank="0" text="" dxfId="15">
      <formula>0</formula>
    </cfRule>
    <cfRule type="cellIs" priority="37" operator="greaterThan" aboveAverage="0" equalAverage="0" bottom="0" percent="0" rank="0" text="" dxfId="16">
      <formula>0</formula>
    </cfRule>
  </conditionalFormatting>
  <conditionalFormatting sqref="M7">
    <cfRule type="cellIs" priority="38" operator="lessThan" aboveAverage="0" equalAverage="0" bottom="0" percent="0" rank="0" text="" dxfId="14">
      <formula>0</formula>
    </cfRule>
    <cfRule type="cellIs" priority="39" operator="lessThan" aboveAverage="0" equalAverage="0" bottom="0" percent="0" rank="0" text="" dxfId="15">
      <formula>0</formula>
    </cfRule>
    <cfRule type="cellIs" priority="40" operator="greaterThan" aboveAverage="0" equalAverage="0" bottom="0" percent="0" rank="0" text="" dxfId="16">
      <formula>0</formula>
    </cfRule>
  </conditionalFormatting>
  <conditionalFormatting sqref="M7">
    <cfRule type="cellIs" priority="41" operator="lessThan" aboveAverage="0" equalAverage="0" bottom="0" percent="0" rank="0" text="" dxfId="14">
      <formula>0</formula>
    </cfRule>
    <cfRule type="cellIs" priority="42" operator="lessThan" aboveAverage="0" equalAverage="0" bottom="0" percent="0" rank="0" text="" dxfId="15">
      <formula>0</formula>
    </cfRule>
    <cfRule type="cellIs" priority="43" operator="greaterThan" aboveAverage="0" equalAverage="0" bottom="0" percent="0" rank="0" text="" dxfId="16">
      <formula>0</formula>
    </cfRule>
  </conditionalFormatting>
  <conditionalFormatting sqref="M7">
    <cfRule type="cellIs" priority="44" operator="lessThan" aboveAverage="0" equalAverage="0" bottom="0" percent="0" rank="0" text="" dxfId="14">
      <formula>0</formula>
    </cfRule>
    <cfRule type="cellIs" priority="45" operator="lessThan" aboveAverage="0" equalAverage="0" bottom="0" percent="0" rank="0" text="" dxfId="15">
      <formula>0</formula>
    </cfRule>
    <cfRule type="cellIs" priority="46" operator="greaterThan" aboveAverage="0" equalAverage="0" bottom="0" percent="0" rank="0" text="" dxfId="16">
      <formula>0</formula>
    </cfRule>
  </conditionalFormatting>
  <conditionalFormatting sqref="M6:M7">
    <cfRule type="cellIs" priority="47" operator="lessThan" aboveAverage="0" equalAverage="0" bottom="0" percent="0" rank="0" text="" dxfId="14">
      <formula>0</formula>
    </cfRule>
    <cfRule type="cellIs" priority="48" operator="lessThan" aboveAverage="0" equalAverage="0" bottom="0" percent="0" rank="0" text="" dxfId="15">
      <formula>0</formula>
    </cfRule>
    <cfRule type="cellIs" priority="49" operator="greaterThan" aboveAverage="0" equalAverage="0" bottom="0" percent="0" rank="0" text="" dxfId="16">
      <formula>0</formula>
    </cfRule>
  </conditionalFormatting>
  <dataValidations count="6">
    <dataValidation allowBlank="true" operator="between" showDropDown="false" showErrorMessage="true" showInputMessage="true" sqref="E6:E53" type="list">
      <formula1>PLANODECONTAS</formula1>
      <formula2>0</formula2>
    </dataValidation>
    <dataValidation allowBlank="true" operator="between" showDropDown="false" showErrorMessage="true" showInputMessage="true" sqref="H6:H45" type="list">
      <formula1>"BB,BRADESCO,INTER,ITAÚ,SANTANDER"</formula1>
      <formula2>0</formula2>
    </dataValidation>
    <dataValidation allowBlank="true" operator="between" showDropDown="false" showErrorMessage="true" showInputMessage="true" sqref="G6:G45" type="list">
      <formula1>"DÉBITO,CRÉDITO,PARCELADO,CHEQUE,BOLETO,TRANSF ENTRE ITAÚ,TRANSF ENTRE BCOS DIFERENTES"</formula1>
      <formula2>0</formula2>
    </dataValidation>
    <dataValidation allowBlank="true" operator="between" showDropDown="false" showErrorMessage="true" showInputMessage="true" sqref="D6:D45" type="list">
      <formula1>CLASSIFICACAO</formula1>
      <formula2>0</formula2>
    </dataValidation>
    <dataValidation allowBlank="true" operator="between" showDropDown="false" showErrorMessage="true" showInputMessage="true" sqref="F6:F53" type="list">
      <formula1>INADIM</formula1>
      <formula2>0</formula2>
    </dataValidation>
    <dataValidation allowBlank="true" operator="between" prompt="1.1.1 Full&#10;1.1.2- AllIntegra&#10;1.1.3- Educa" promptTitle="Centros de Custo" showDropDown="false" showErrorMessage="true" showInputMessage="false" sqref="I6:I53" type="list">
      <formula1>CC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6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8" activeCellId="0" sqref="C8"/>
    </sheetView>
  </sheetViews>
  <sheetFormatPr defaultRowHeight="13.8" zeroHeight="false" outlineLevelRow="0" outlineLevelCol="0"/>
  <cols>
    <col collapsed="false" customWidth="true" hidden="false" outlineLevel="0" max="1" min="1" style="1" width="2"/>
    <col collapsed="false" customWidth="true" hidden="true" outlineLevel="0" max="2" min="2" style="0" width="9.13"/>
    <col collapsed="false" customWidth="true" hidden="false" outlineLevel="0" max="3" min="3" style="2" width="13.86"/>
    <col collapsed="false" customWidth="true" hidden="false" outlineLevel="0" max="4" min="4" style="0" width="25.57"/>
    <col collapsed="false" customWidth="true" hidden="false" outlineLevel="0" max="5" min="5" style="0" width="17.59"/>
    <col collapsed="false" customWidth="true" hidden="false" outlineLevel="0" max="6" min="6" style="0" width="10.71"/>
    <col collapsed="false" customWidth="true" hidden="false" outlineLevel="0" max="7" min="7" style="0" width="15.71"/>
    <col collapsed="false" customWidth="true" hidden="false" outlineLevel="0" max="8" min="8" style="0" width="10.71"/>
    <col collapsed="false" customWidth="true" hidden="false" outlineLevel="0" max="9" min="9" style="50" width="20.57"/>
    <col collapsed="false" customWidth="true" hidden="false" outlineLevel="0" max="10" min="10" style="0" width="10.71"/>
    <col collapsed="false" customWidth="true" hidden="false" outlineLevel="0" max="11" min="11" style="0" width="13.14"/>
    <col collapsed="false" customWidth="true" hidden="false" outlineLevel="0" max="12" min="12" style="0" width="13.57"/>
    <col collapsed="false" customWidth="true" hidden="false" outlineLevel="0" max="13" min="13" style="0" width="13.29"/>
    <col collapsed="false" customWidth="true" hidden="false" outlineLevel="0" max="14" min="14" style="0" width="2.71"/>
    <col collapsed="false" customWidth="true" hidden="false" outlineLevel="0" max="16" min="15" style="0" width="8.67"/>
    <col collapsed="false" customWidth="true" hidden="false" outlineLevel="0" max="1025" min="17" style="1" width="9.13"/>
  </cols>
  <sheetData>
    <row r="1" s="7" customFormat="true" ht="7.5" hidden="false" customHeight="true" outlineLevel="0" collapsed="false">
      <c r="B1" s="8"/>
      <c r="C1" s="9"/>
      <c r="D1" s="8"/>
    </row>
    <row r="2" s="13" customFormat="true" ht="36.75" hidden="false" customHeight="true" outlineLevel="0" collapsed="false">
      <c r="C2" s="14"/>
    </row>
    <row r="3" s="18" customFormat="true" ht="27.95" hidden="false" customHeight="true" outlineLevel="0" collapsed="false">
      <c r="C3" s="19"/>
    </row>
    <row r="4" customFormat="false" ht="13.8" hidden="false" customHeight="false" outlineLevel="0" collapsed="false">
      <c r="P4" s="55"/>
      <c r="Q4" s="23"/>
    </row>
    <row r="5" s="1" customFormat="true" ht="30.75" hidden="false" customHeight="false" outlineLevel="0" collapsed="false">
      <c r="C5" s="24" t="s">
        <v>0</v>
      </c>
      <c r="D5" s="25" t="s">
        <v>1</v>
      </c>
      <c r="E5" s="25" t="s">
        <v>2</v>
      </c>
      <c r="F5" s="26" t="s">
        <v>3</v>
      </c>
      <c r="G5" s="27" t="s">
        <v>4</v>
      </c>
      <c r="H5" s="25" t="s">
        <v>5</v>
      </c>
      <c r="I5" s="25" t="s">
        <v>6</v>
      </c>
      <c r="J5" s="25" t="s">
        <v>7</v>
      </c>
      <c r="K5" s="26" t="s">
        <v>8</v>
      </c>
      <c r="L5" s="28" t="s">
        <v>9</v>
      </c>
      <c r="M5" s="29" t="s">
        <v>20</v>
      </c>
      <c r="O5" s="56"/>
      <c r="P5" s="55"/>
      <c r="Q5" s="23"/>
    </row>
    <row r="6" customFormat="false" ht="24.95" hidden="false" customHeight="true" outlineLevel="0" collapsed="false">
      <c r="C6" s="31" t="n">
        <v>43166</v>
      </c>
      <c r="D6" s="32" t="s">
        <v>13</v>
      </c>
      <c r="E6" s="33"/>
      <c r="F6" s="32"/>
      <c r="G6" s="57"/>
      <c r="H6" s="32"/>
      <c r="I6" s="34" t="s">
        <v>12</v>
      </c>
      <c r="J6" s="58"/>
      <c r="K6" s="35" t="n">
        <v>300</v>
      </c>
      <c r="L6" s="36"/>
      <c r="M6" s="37" t="n">
        <f aca="false">IF(D6="RECEITAS",+K6,-K6)</f>
        <v>-300</v>
      </c>
      <c r="O6" s="59"/>
      <c r="P6" s="55"/>
      <c r="Q6" s="22"/>
    </row>
    <row r="7" customFormat="false" ht="24.95" hidden="false" customHeight="true" outlineLevel="0" collapsed="false">
      <c r="C7" s="44" t="n">
        <v>43184</v>
      </c>
      <c r="D7" s="32" t="s">
        <v>11</v>
      </c>
      <c r="E7" s="33"/>
      <c r="F7" s="32"/>
      <c r="G7" s="57"/>
      <c r="H7" s="32"/>
      <c r="I7" s="34" t="s">
        <v>14</v>
      </c>
      <c r="J7" s="60"/>
      <c r="K7" s="40" t="n">
        <v>200</v>
      </c>
      <c r="L7" s="41"/>
      <c r="M7" s="37" t="n">
        <f aca="false">IF(D7="RECEITAS",+K7,-K7)+M6</f>
        <v>-100</v>
      </c>
      <c r="O7" s="61"/>
      <c r="P7" s="55"/>
      <c r="Q7" s="22"/>
    </row>
    <row r="8" customFormat="false" ht="24.95" hidden="false" customHeight="true" outlineLevel="0" collapsed="false">
      <c r="C8" s="62"/>
      <c r="D8" s="32"/>
      <c r="E8" s="33"/>
      <c r="F8" s="32"/>
      <c r="G8" s="57"/>
      <c r="H8" s="32"/>
      <c r="I8" s="34"/>
      <c r="J8" s="60"/>
      <c r="K8" s="40"/>
      <c r="L8" s="41"/>
      <c r="M8" s="63"/>
      <c r="O8" s="64"/>
      <c r="P8" s="55"/>
      <c r="Q8" s="23"/>
    </row>
    <row r="9" customFormat="false" ht="24.95" hidden="false" customHeight="true" outlineLevel="0" collapsed="false">
      <c r="C9" s="62"/>
      <c r="D9" s="32"/>
      <c r="E9" s="33"/>
      <c r="F9" s="32"/>
      <c r="G9" s="57"/>
      <c r="H9" s="32"/>
      <c r="I9" s="34"/>
      <c r="J9" s="60"/>
      <c r="K9" s="40"/>
      <c r="L9" s="41"/>
      <c r="M9" s="65"/>
      <c r="P9" s="55"/>
      <c r="Q9" s="23"/>
    </row>
    <row r="10" customFormat="false" ht="24.95" hidden="false" customHeight="true" outlineLevel="0" collapsed="false">
      <c r="C10" s="62"/>
      <c r="D10" s="32"/>
      <c r="E10" s="33"/>
      <c r="F10" s="32"/>
      <c r="G10" s="57"/>
      <c r="H10" s="32"/>
      <c r="I10" s="34"/>
      <c r="J10" s="60"/>
      <c r="K10" s="40"/>
      <c r="L10" s="41"/>
      <c r="M10" s="65"/>
      <c r="O10" s="56"/>
      <c r="P10" s="55"/>
      <c r="Q10" s="23"/>
    </row>
    <row r="11" customFormat="false" ht="24.95" hidden="false" customHeight="true" outlineLevel="0" collapsed="false">
      <c r="C11" s="62"/>
      <c r="D11" s="32"/>
      <c r="E11" s="33"/>
      <c r="F11" s="32"/>
      <c r="G11" s="57"/>
      <c r="H11" s="32"/>
      <c r="I11" s="34"/>
      <c r="J11" s="60"/>
      <c r="K11" s="40"/>
      <c r="L11" s="41"/>
      <c r="M11" s="65"/>
      <c r="O11" s="66"/>
      <c r="P11" s="55"/>
      <c r="Q11" s="23"/>
      <c r="R11" s="48"/>
    </row>
    <row r="12" customFormat="false" ht="24.95" hidden="false" customHeight="true" outlineLevel="0" collapsed="false">
      <c r="C12" s="62"/>
      <c r="D12" s="32"/>
      <c r="E12" s="33"/>
      <c r="F12" s="32"/>
      <c r="G12" s="57"/>
      <c r="H12" s="32"/>
      <c r="I12" s="34"/>
      <c r="J12" s="60"/>
      <c r="K12" s="40"/>
      <c r="L12" s="41"/>
      <c r="M12" s="65"/>
      <c r="O12" s="67"/>
      <c r="P12" s="55"/>
      <c r="Q12" s="23"/>
      <c r="R12" s="48"/>
    </row>
    <row r="13" customFormat="false" ht="24.95" hidden="false" customHeight="true" outlineLevel="0" collapsed="false">
      <c r="C13" s="62"/>
      <c r="D13" s="32"/>
      <c r="E13" s="33"/>
      <c r="F13" s="32"/>
      <c r="G13" s="57"/>
      <c r="H13" s="32"/>
      <c r="I13" s="34"/>
      <c r="J13" s="60"/>
      <c r="K13" s="40"/>
      <c r="L13" s="41"/>
      <c r="M13" s="65"/>
      <c r="O13" s="67"/>
      <c r="P13" s="55"/>
      <c r="Q13" s="22"/>
      <c r="R13" s="48"/>
    </row>
    <row r="14" customFormat="false" ht="24.95" hidden="false" customHeight="true" outlineLevel="0" collapsed="false">
      <c r="C14" s="62"/>
      <c r="D14" s="32"/>
      <c r="E14" s="33"/>
      <c r="F14" s="32"/>
      <c r="G14" s="57"/>
      <c r="H14" s="32"/>
      <c r="I14" s="34"/>
      <c r="J14" s="60"/>
      <c r="K14" s="40"/>
      <c r="L14" s="41"/>
      <c r="M14" s="65"/>
      <c r="O14" s="67"/>
      <c r="P14" s="55"/>
      <c r="Q14" s="23"/>
      <c r="R14" s="48"/>
    </row>
    <row r="15" customFormat="false" ht="24.95" hidden="false" customHeight="true" outlineLevel="0" collapsed="false">
      <c r="C15" s="62"/>
      <c r="D15" s="32"/>
      <c r="E15" s="33"/>
      <c r="F15" s="32"/>
      <c r="G15" s="57"/>
      <c r="H15" s="32"/>
      <c r="I15" s="34"/>
      <c r="J15" s="60"/>
      <c r="K15" s="40"/>
      <c r="L15" s="41"/>
      <c r="M15" s="65"/>
      <c r="O15" s="67"/>
      <c r="P15" s="55"/>
      <c r="Q15" s="23"/>
      <c r="R15" s="48"/>
    </row>
    <row r="16" customFormat="false" ht="24.95" hidden="false" customHeight="true" outlineLevel="0" collapsed="false">
      <c r="C16" s="62"/>
      <c r="D16" s="32"/>
      <c r="E16" s="33"/>
      <c r="F16" s="32"/>
      <c r="G16" s="33"/>
      <c r="H16" s="32"/>
      <c r="I16" s="34"/>
      <c r="J16" s="60"/>
      <c r="K16" s="40"/>
      <c r="L16" s="41"/>
      <c r="M16" s="65"/>
      <c r="O16" s="67"/>
      <c r="P16" s="55"/>
      <c r="Q16" s="23"/>
      <c r="R16" s="48"/>
    </row>
    <row r="17" customFormat="false" ht="24.95" hidden="false" customHeight="true" outlineLevel="0" collapsed="false">
      <c r="C17" s="62"/>
      <c r="D17" s="32"/>
      <c r="E17" s="33"/>
      <c r="F17" s="32"/>
      <c r="G17" s="57"/>
      <c r="H17" s="32"/>
      <c r="I17" s="34"/>
      <c r="J17" s="60"/>
      <c r="K17" s="40"/>
      <c r="L17" s="41"/>
      <c r="M17" s="65"/>
      <c r="O17" s="67"/>
      <c r="P17" s="68"/>
      <c r="Q17" s="47"/>
      <c r="R17" s="48"/>
    </row>
    <row r="18" customFormat="false" ht="24.95" hidden="false" customHeight="true" outlineLevel="0" collapsed="false">
      <c r="C18" s="62"/>
      <c r="D18" s="32"/>
      <c r="E18" s="33"/>
      <c r="F18" s="32"/>
      <c r="G18" s="57"/>
      <c r="H18" s="32"/>
      <c r="I18" s="34"/>
      <c r="J18" s="60"/>
      <c r="K18" s="40"/>
      <c r="L18" s="41"/>
      <c r="M18" s="65"/>
      <c r="O18" s="67"/>
      <c r="P18" s="68"/>
      <c r="Q18" s="47"/>
      <c r="R18" s="48"/>
    </row>
    <row r="19" customFormat="false" ht="24.95" hidden="false" customHeight="true" outlineLevel="0" collapsed="false">
      <c r="C19" s="62"/>
      <c r="D19" s="32"/>
      <c r="E19" s="33"/>
      <c r="F19" s="32"/>
      <c r="G19" s="57"/>
      <c r="H19" s="32"/>
      <c r="I19" s="34"/>
      <c r="J19" s="60"/>
      <c r="K19" s="40"/>
      <c r="L19" s="41"/>
      <c r="M19" s="69"/>
      <c r="O19" s="67"/>
      <c r="P19" s="68"/>
      <c r="Q19" s="47"/>
      <c r="R19" s="48"/>
    </row>
    <row r="20" customFormat="false" ht="24.95" hidden="false" customHeight="true" outlineLevel="0" collapsed="false">
      <c r="C20" s="62"/>
      <c r="D20" s="32"/>
      <c r="E20" s="33"/>
      <c r="F20" s="32"/>
      <c r="G20" s="57"/>
      <c r="H20" s="32"/>
      <c r="I20" s="34"/>
      <c r="J20" s="60"/>
      <c r="K20" s="40"/>
      <c r="L20" s="41"/>
      <c r="M20" s="70"/>
      <c r="O20" s="67"/>
      <c r="P20" s="68"/>
      <c r="Q20" s="47"/>
      <c r="R20" s="48"/>
    </row>
    <row r="21" customFormat="false" ht="24.95" hidden="false" customHeight="true" outlineLevel="0" collapsed="false">
      <c r="C21" s="62"/>
      <c r="D21" s="32"/>
      <c r="E21" s="33"/>
      <c r="F21" s="32"/>
      <c r="G21" s="57"/>
      <c r="H21" s="32"/>
      <c r="I21" s="34"/>
      <c r="J21" s="60"/>
      <c r="K21" s="40"/>
      <c r="L21" s="41"/>
      <c r="M21" s="65"/>
      <c r="O21" s="67"/>
      <c r="P21" s="68"/>
      <c r="Q21" s="47"/>
      <c r="R21" s="48"/>
    </row>
    <row r="22" customFormat="false" ht="24.95" hidden="false" customHeight="true" outlineLevel="0" collapsed="false">
      <c r="C22" s="62"/>
      <c r="D22" s="32"/>
      <c r="E22" s="33"/>
      <c r="F22" s="32"/>
      <c r="G22" s="57"/>
      <c r="H22" s="32"/>
      <c r="I22" s="34"/>
      <c r="J22" s="60"/>
      <c r="K22" s="40"/>
      <c r="L22" s="41"/>
      <c r="M22" s="65"/>
      <c r="O22" s="67"/>
      <c r="P22" s="68"/>
      <c r="Q22" s="47"/>
      <c r="R22" s="48"/>
    </row>
    <row r="23" customFormat="false" ht="24.95" hidden="false" customHeight="true" outlineLevel="0" collapsed="false">
      <c r="C23" s="62"/>
      <c r="D23" s="32"/>
      <c r="E23" s="33"/>
      <c r="F23" s="32"/>
      <c r="G23" s="57"/>
      <c r="H23" s="32"/>
      <c r="I23" s="34"/>
      <c r="J23" s="60"/>
      <c r="K23" s="40"/>
      <c r="L23" s="41"/>
      <c r="M23" s="65"/>
      <c r="P23" s="68"/>
      <c r="Q23" s="47"/>
      <c r="R23" s="48"/>
    </row>
    <row r="24" customFormat="false" ht="24.95" hidden="false" customHeight="true" outlineLevel="0" collapsed="false">
      <c r="C24" s="62"/>
      <c r="D24" s="32"/>
      <c r="E24" s="33"/>
      <c r="F24" s="32"/>
      <c r="G24" s="57"/>
      <c r="H24" s="32"/>
      <c r="I24" s="34"/>
      <c r="J24" s="60"/>
      <c r="K24" s="40"/>
      <c r="L24" s="41"/>
      <c r="M24" s="65"/>
      <c r="O24" s="48"/>
      <c r="P24" s="68"/>
      <c r="Q24" s="47"/>
      <c r="R24" s="48"/>
    </row>
    <row r="25" customFormat="false" ht="24.95" hidden="false" customHeight="true" outlineLevel="0" collapsed="false">
      <c r="C25" s="62"/>
      <c r="D25" s="32"/>
      <c r="E25" s="33"/>
      <c r="F25" s="32"/>
      <c r="G25" s="57"/>
      <c r="H25" s="32"/>
      <c r="I25" s="34"/>
      <c r="J25" s="60"/>
      <c r="K25" s="40"/>
      <c r="L25" s="41"/>
      <c r="M25" s="65"/>
      <c r="O25" s="48"/>
      <c r="P25" s="68"/>
      <c r="Q25" s="47"/>
      <c r="R25" s="48"/>
    </row>
    <row r="26" customFormat="false" ht="24.95" hidden="false" customHeight="true" outlineLevel="0" collapsed="false">
      <c r="C26" s="62"/>
      <c r="D26" s="32"/>
      <c r="E26" s="33"/>
      <c r="F26" s="32"/>
      <c r="G26" s="57"/>
      <c r="H26" s="32"/>
      <c r="I26" s="34"/>
      <c r="J26" s="60"/>
      <c r="K26" s="40"/>
      <c r="L26" s="41"/>
      <c r="M26" s="65"/>
      <c r="O26" s="48"/>
      <c r="P26" s="68"/>
      <c r="Q26" s="47"/>
      <c r="R26" s="48"/>
    </row>
    <row r="27" customFormat="false" ht="24.95" hidden="false" customHeight="true" outlineLevel="0" collapsed="false">
      <c r="C27" s="62"/>
      <c r="D27" s="32"/>
      <c r="E27" s="33"/>
      <c r="F27" s="32"/>
      <c r="G27" s="57"/>
      <c r="H27" s="32"/>
      <c r="I27" s="34"/>
      <c r="J27" s="60"/>
      <c r="K27" s="40"/>
      <c r="L27" s="41"/>
      <c r="M27" s="69"/>
      <c r="O27" s="48"/>
      <c r="P27" s="68"/>
      <c r="Q27" s="47"/>
      <c r="R27" s="48"/>
    </row>
    <row r="28" customFormat="false" ht="24.95" hidden="false" customHeight="true" outlineLevel="0" collapsed="false">
      <c r="C28" s="62"/>
      <c r="D28" s="32"/>
      <c r="E28" s="33"/>
      <c r="F28" s="32"/>
      <c r="G28" s="57"/>
      <c r="H28" s="32"/>
      <c r="I28" s="34"/>
      <c r="J28" s="60"/>
      <c r="K28" s="40"/>
      <c r="L28" s="41"/>
      <c r="M28" s="70"/>
      <c r="O28" s="48"/>
      <c r="P28" s="68"/>
      <c r="Q28" s="47"/>
      <c r="R28" s="48"/>
    </row>
    <row r="29" customFormat="false" ht="24.95" hidden="false" customHeight="true" outlineLevel="0" collapsed="false">
      <c r="C29" s="62"/>
      <c r="D29" s="32"/>
      <c r="E29" s="33"/>
      <c r="F29" s="32"/>
      <c r="G29" s="57"/>
      <c r="H29" s="32"/>
      <c r="I29" s="34"/>
      <c r="J29" s="60"/>
      <c r="K29" s="40"/>
      <c r="L29" s="41"/>
      <c r="M29" s="65"/>
      <c r="O29" s="48"/>
      <c r="P29" s="68"/>
      <c r="Q29" s="47"/>
      <c r="R29" s="48"/>
    </row>
    <row r="30" customFormat="false" ht="24.95" hidden="false" customHeight="true" outlineLevel="0" collapsed="false">
      <c r="C30" s="62"/>
      <c r="D30" s="32"/>
      <c r="E30" s="33"/>
      <c r="F30" s="32"/>
      <c r="G30" s="57"/>
      <c r="H30" s="32"/>
      <c r="I30" s="34"/>
      <c r="J30" s="60"/>
      <c r="K30" s="40"/>
      <c r="L30" s="41"/>
      <c r="M30" s="69"/>
      <c r="O30" s="48"/>
      <c r="P30" s="68"/>
      <c r="Q30" s="47"/>
      <c r="R30" s="48"/>
    </row>
    <row r="31" customFormat="false" ht="24.95" hidden="false" customHeight="true" outlineLevel="0" collapsed="false">
      <c r="C31" s="62"/>
      <c r="D31" s="32"/>
      <c r="E31" s="33"/>
      <c r="F31" s="32"/>
      <c r="G31" s="57"/>
      <c r="H31" s="32"/>
      <c r="I31" s="34"/>
      <c r="J31" s="60"/>
      <c r="K31" s="40"/>
      <c r="L31" s="41"/>
      <c r="M31" s="69"/>
      <c r="O31" s="48"/>
      <c r="P31" s="68"/>
      <c r="Q31" s="47"/>
      <c r="R31" s="48"/>
    </row>
    <row r="32" customFormat="false" ht="24.95" hidden="false" customHeight="true" outlineLevel="0" collapsed="false">
      <c r="C32" s="62"/>
      <c r="D32" s="32"/>
      <c r="E32" s="33"/>
      <c r="F32" s="32"/>
      <c r="G32" s="57"/>
      <c r="H32" s="32"/>
      <c r="I32" s="34"/>
      <c r="J32" s="60"/>
      <c r="K32" s="40"/>
      <c r="L32" s="41"/>
      <c r="M32" s="70"/>
      <c r="O32" s="48"/>
      <c r="P32" s="68"/>
      <c r="Q32" s="47"/>
      <c r="R32" s="48"/>
    </row>
    <row r="33" customFormat="false" ht="24.95" hidden="false" customHeight="true" outlineLevel="0" collapsed="false">
      <c r="C33" s="62"/>
      <c r="D33" s="32"/>
      <c r="E33" s="33"/>
      <c r="F33" s="32"/>
      <c r="G33" s="57"/>
      <c r="H33" s="32"/>
      <c r="I33" s="34"/>
      <c r="J33" s="60"/>
      <c r="K33" s="40"/>
      <c r="L33" s="41"/>
      <c r="M33" s="69"/>
      <c r="O33" s="48"/>
      <c r="P33" s="68"/>
      <c r="Q33" s="47"/>
      <c r="R33" s="48"/>
    </row>
    <row r="34" customFormat="false" ht="24.95" hidden="false" customHeight="true" outlineLevel="0" collapsed="false">
      <c r="C34" s="62"/>
      <c r="D34" s="32"/>
      <c r="E34" s="33"/>
      <c r="F34" s="32"/>
      <c r="G34" s="57"/>
      <c r="H34" s="32"/>
      <c r="I34" s="34"/>
      <c r="J34" s="60"/>
      <c r="K34" s="40"/>
      <c r="L34" s="41"/>
      <c r="M34" s="69"/>
      <c r="O34" s="48"/>
      <c r="P34" s="68"/>
      <c r="Q34" s="47"/>
      <c r="R34" s="48"/>
    </row>
    <row r="35" customFormat="false" ht="24.95" hidden="false" customHeight="true" outlineLevel="0" collapsed="false">
      <c r="C35" s="62"/>
      <c r="D35" s="32"/>
      <c r="E35" s="33"/>
      <c r="F35" s="32"/>
      <c r="G35" s="57"/>
      <c r="H35" s="32"/>
      <c r="I35" s="34"/>
      <c r="J35" s="60"/>
      <c r="K35" s="40"/>
      <c r="L35" s="41"/>
      <c r="M35" s="70"/>
      <c r="O35" s="48"/>
      <c r="P35" s="68"/>
      <c r="Q35" s="47"/>
      <c r="R35" s="48"/>
    </row>
    <row r="36" customFormat="false" ht="24.95" hidden="false" customHeight="true" outlineLevel="0" collapsed="false">
      <c r="C36" s="62"/>
      <c r="D36" s="32"/>
      <c r="E36" s="33"/>
      <c r="F36" s="32"/>
      <c r="G36" s="57"/>
      <c r="H36" s="32"/>
      <c r="I36" s="34"/>
      <c r="J36" s="60"/>
      <c r="K36" s="40"/>
      <c r="L36" s="41"/>
      <c r="M36" s="65"/>
      <c r="O36" s="48"/>
      <c r="P36" s="68"/>
      <c r="Q36" s="47"/>
      <c r="R36" s="48"/>
    </row>
    <row r="37" customFormat="false" ht="24.95" hidden="false" customHeight="true" outlineLevel="0" collapsed="false">
      <c r="C37" s="62"/>
      <c r="D37" s="32"/>
      <c r="E37" s="33"/>
      <c r="F37" s="32"/>
      <c r="G37" s="57"/>
      <c r="H37" s="32"/>
      <c r="I37" s="34"/>
      <c r="J37" s="60"/>
      <c r="K37" s="40"/>
      <c r="L37" s="41"/>
      <c r="M37" s="65"/>
      <c r="O37" s="48"/>
      <c r="P37" s="68"/>
      <c r="Q37" s="47"/>
      <c r="R37" s="48"/>
    </row>
    <row r="38" customFormat="false" ht="24.95" hidden="false" customHeight="true" outlineLevel="0" collapsed="false">
      <c r="C38" s="62"/>
      <c r="D38" s="32"/>
      <c r="E38" s="33"/>
      <c r="F38" s="32"/>
      <c r="G38" s="57"/>
      <c r="H38" s="32"/>
      <c r="I38" s="34"/>
      <c r="J38" s="60"/>
      <c r="K38" s="40"/>
      <c r="L38" s="41"/>
      <c r="M38" s="65"/>
      <c r="O38" s="48"/>
      <c r="P38" s="68"/>
      <c r="Q38" s="47"/>
      <c r="R38" s="48"/>
    </row>
    <row r="39" customFormat="false" ht="24.95" hidden="false" customHeight="true" outlineLevel="0" collapsed="false">
      <c r="C39" s="62"/>
      <c r="D39" s="32"/>
      <c r="E39" s="33"/>
      <c r="F39" s="32"/>
      <c r="G39" s="57"/>
      <c r="H39" s="32"/>
      <c r="I39" s="34"/>
      <c r="J39" s="60"/>
      <c r="K39" s="40"/>
      <c r="L39" s="41"/>
      <c r="M39" s="65"/>
      <c r="O39" s="48"/>
      <c r="P39" s="68"/>
      <c r="Q39" s="47"/>
      <c r="R39" s="48"/>
    </row>
    <row r="40" customFormat="false" ht="24.95" hidden="false" customHeight="true" outlineLevel="0" collapsed="false">
      <c r="C40" s="62"/>
      <c r="D40" s="32"/>
      <c r="E40" s="33"/>
      <c r="F40" s="32"/>
      <c r="G40" s="57"/>
      <c r="H40" s="32"/>
      <c r="I40" s="34"/>
      <c r="J40" s="60"/>
      <c r="K40" s="40"/>
      <c r="L40" s="41"/>
      <c r="M40" s="69"/>
      <c r="O40" s="48"/>
      <c r="P40" s="68"/>
      <c r="Q40" s="47"/>
      <c r="R40" s="48"/>
    </row>
    <row r="41" customFormat="false" ht="24.95" hidden="false" customHeight="true" outlineLevel="0" collapsed="false">
      <c r="C41" s="62"/>
      <c r="D41" s="32"/>
      <c r="E41" s="33"/>
      <c r="F41" s="32"/>
      <c r="G41" s="57"/>
      <c r="H41" s="32"/>
      <c r="I41" s="34"/>
      <c r="J41" s="60"/>
      <c r="K41" s="40"/>
      <c r="L41" s="41"/>
      <c r="M41" s="70"/>
      <c r="O41" s="48"/>
      <c r="P41" s="68"/>
      <c r="Q41" s="47"/>
      <c r="R41" s="48"/>
    </row>
    <row r="42" customFormat="false" ht="24.95" hidden="false" customHeight="true" outlineLevel="0" collapsed="false">
      <c r="C42" s="62"/>
      <c r="D42" s="32"/>
      <c r="E42" s="33"/>
      <c r="F42" s="32"/>
      <c r="G42" s="57"/>
      <c r="H42" s="32"/>
      <c r="I42" s="34"/>
      <c r="J42" s="60"/>
      <c r="K42" s="40"/>
      <c r="L42" s="41"/>
      <c r="M42" s="65"/>
      <c r="O42" s="48"/>
      <c r="P42" s="68"/>
      <c r="Q42" s="47"/>
      <c r="R42" s="48"/>
    </row>
    <row r="43" customFormat="false" ht="24.95" hidden="false" customHeight="true" outlineLevel="0" collapsed="false">
      <c r="C43" s="62"/>
      <c r="D43" s="32"/>
      <c r="E43" s="33"/>
      <c r="F43" s="32"/>
      <c r="G43" s="57"/>
      <c r="H43" s="32"/>
      <c r="I43" s="34"/>
      <c r="J43" s="60"/>
      <c r="K43" s="40"/>
      <c r="L43" s="41"/>
      <c r="M43" s="65"/>
      <c r="O43" s="48"/>
      <c r="P43" s="68"/>
      <c r="Q43" s="47"/>
      <c r="R43" s="48"/>
    </row>
    <row r="44" customFormat="false" ht="24.95" hidden="false" customHeight="true" outlineLevel="0" collapsed="false">
      <c r="C44" s="62"/>
      <c r="D44" s="32"/>
      <c r="E44" s="33"/>
      <c r="F44" s="32"/>
      <c r="G44" s="57"/>
      <c r="H44" s="32"/>
      <c r="I44" s="34"/>
      <c r="J44" s="60"/>
      <c r="K44" s="40"/>
      <c r="L44" s="41"/>
      <c r="M44" s="69"/>
      <c r="O44" s="48"/>
      <c r="P44" s="68"/>
      <c r="Q44" s="47"/>
      <c r="R44" s="48"/>
    </row>
    <row r="45" customFormat="false" ht="24.95" hidden="false" customHeight="true" outlineLevel="0" collapsed="false">
      <c r="C45" s="62"/>
      <c r="D45" s="32"/>
      <c r="E45" s="33"/>
      <c r="F45" s="32"/>
      <c r="G45" s="57"/>
      <c r="H45" s="32"/>
      <c r="I45" s="34"/>
      <c r="J45" s="60"/>
      <c r="K45" s="40"/>
      <c r="L45" s="41"/>
      <c r="M45" s="71"/>
      <c r="O45" s="48"/>
      <c r="P45" s="68"/>
      <c r="Q45" s="47"/>
      <c r="R45" s="48"/>
    </row>
    <row r="46" customFormat="false" ht="24.95" hidden="false" customHeight="true" outlineLevel="0" collapsed="false">
      <c r="E46" s="49"/>
      <c r="K46" s="51"/>
      <c r="L46" s="52"/>
      <c r="M46" s="53"/>
      <c r="O46" s="48"/>
      <c r="P46" s="68"/>
      <c r="Q46" s="47"/>
      <c r="R46" s="48"/>
    </row>
    <row r="47" customFormat="false" ht="24.95" hidden="false" customHeight="true" outlineLevel="0" collapsed="false">
      <c r="E47" s="49"/>
      <c r="K47" s="51"/>
      <c r="L47" s="52"/>
      <c r="M47" s="53"/>
      <c r="O47" s="48"/>
      <c r="P47" s="68"/>
      <c r="Q47" s="47"/>
      <c r="R47" s="48"/>
    </row>
    <row r="48" customFormat="false" ht="24.95" hidden="false" customHeight="true" outlineLevel="0" collapsed="false">
      <c r="E48" s="49"/>
      <c r="K48" s="51"/>
      <c r="L48" s="52"/>
      <c r="M48" s="53"/>
      <c r="O48" s="48"/>
      <c r="P48" s="68"/>
      <c r="Q48" s="47"/>
      <c r="R48" s="48"/>
    </row>
    <row r="49" customFormat="false" ht="24.95" hidden="false" customHeight="true" outlineLevel="0" collapsed="false">
      <c r="E49" s="49"/>
      <c r="K49" s="51"/>
      <c r="L49" s="52"/>
      <c r="O49" s="48"/>
      <c r="P49" s="68"/>
      <c r="Q49" s="47"/>
      <c r="R49" s="48"/>
    </row>
    <row r="50" customFormat="false" ht="24.95" hidden="false" customHeight="true" outlineLevel="0" collapsed="false">
      <c r="E50" s="49"/>
      <c r="K50" s="51"/>
      <c r="L50" s="52"/>
      <c r="O50" s="48"/>
      <c r="P50" s="68"/>
      <c r="Q50" s="47"/>
      <c r="R50" s="48"/>
    </row>
    <row r="51" customFormat="false" ht="24.95" hidden="false" customHeight="true" outlineLevel="0" collapsed="false">
      <c r="E51" s="49"/>
      <c r="K51" s="51"/>
      <c r="L51" s="52"/>
      <c r="O51" s="48"/>
      <c r="P51" s="68"/>
      <c r="Q51" s="47"/>
      <c r="R51" s="3"/>
    </row>
    <row r="52" customFormat="false" ht="24.95" hidden="false" customHeight="true" outlineLevel="0" collapsed="false">
      <c r="E52" s="49"/>
      <c r="K52" s="51"/>
      <c r="L52" s="52"/>
      <c r="O52" s="48"/>
      <c r="P52" s="68"/>
      <c r="Q52" s="47"/>
    </row>
    <row r="53" customFormat="false" ht="24.95" hidden="false" customHeight="true" outlineLevel="0" collapsed="false">
      <c r="E53" s="49"/>
      <c r="K53" s="51"/>
      <c r="L53" s="52"/>
      <c r="O53" s="48"/>
      <c r="P53" s="68"/>
      <c r="Q53" s="47"/>
    </row>
    <row r="54" customFormat="false" ht="24.95" hidden="false" customHeight="true" outlineLevel="0" collapsed="false"/>
    <row r="55" customFormat="false" ht="24.95" hidden="false" customHeight="true" outlineLevel="0" collapsed="false"/>
    <row r="56" customFormat="false" ht="24.95" hidden="false" customHeight="true" outlineLevel="0" collapsed="false"/>
    <row r="57" customFormat="false" ht="24.95" hidden="false" customHeight="true" outlineLevel="0" collapsed="false"/>
    <row r="58" customFormat="false" ht="24.95" hidden="false" customHeight="true" outlineLevel="0" collapsed="false"/>
    <row r="59" customFormat="false" ht="24.95" hidden="false" customHeight="true" outlineLevel="0" collapsed="false"/>
    <row r="60" customFormat="false" ht="27.95" hidden="false" customHeight="true" outlineLevel="0" collapsed="false"/>
    <row r="61" customFormat="false" ht="27.95" hidden="false" customHeight="true" outlineLevel="0" collapsed="false"/>
    <row r="62" customFormat="false" ht="27.95" hidden="false" customHeight="true" outlineLevel="0" collapsed="false"/>
    <row r="63" customFormat="false" ht="27.95" hidden="false" customHeight="true" outlineLevel="0" collapsed="false"/>
    <row r="64" customFormat="false" ht="27.95" hidden="false" customHeight="true" outlineLevel="0" collapsed="false"/>
    <row r="65" customFormat="false" ht="27.95" hidden="false" customHeight="true" outlineLevel="0" collapsed="false"/>
    <row r="66" customFormat="false" ht="27.95" hidden="false" customHeight="true" outlineLevel="0" collapsed="false"/>
    <row r="67" customFormat="false" ht="27.95" hidden="false" customHeight="true" outlineLevel="0" collapsed="false"/>
    <row r="68" customFormat="false" ht="27.95" hidden="false" customHeight="true" outlineLevel="0" collapsed="false"/>
    <row r="69" customFormat="false" ht="27.95" hidden="false" customHeight="true" outlineLevel="0" collapsed="false"/>
    <row r="70" customFormat="false" ht="27.95" hidden="false" customHeight="true" outlineLevel="0" collapsed="false"/>
    <row r="71" customFormat="false" ht="27.95" hidden="false" customHeight="true" outlineLevel="0" collapsed="false"/>
    <row r="72" customFormat="false" ht="27.95" hidden="false" customHeight="true" outlineLevel="0" collapsed="false"/>
    <row r="73" customFormat="false" ht="27.95" hidden="false" customHeight="true" outlineLevel="0" collapsed="false"/>
    <row r="74" customFormat="false" ht="27.95" hidden="false" customHeight="true" outlineLevel="0" collapsed="false"/>
    <row r="75" customFormat="false" ht="27.95" hidden="false" customHeight="true" outlineLevel="0" collapsed="false"/>
    <row r="76" customFormat="false" ht="27.95" hidden="false" customHeight="true" outlineLevel="0" collapsed="false"/>
    <row r="77" customFormat="false" ht="27.95" hidden="false" customHeight="true" outlineLevel="0" collapsed="false"/>
    <row r="78" customFormat="false" ht="27.95" hidden="false" customHeight="true" outlineLevel="0" collapsed="false"/>
    <row r="79" customFormat="false" ht="27.95" hidden="false" customHeight="true" outlineLevel="0" collapsed="false"/>
    <row r="80" customFormat="false" ht="27.95" hidden="false" customHeight="true" outlineLevel="0" collapsed="false"/>
    <row r="81" customFormat="false" ht="27.95" hidden="false" customHeight="true" outlineLevel="0" collapsed="false"/>
    <row r="82" customFormat="false" ht="27.95" hidden="false" customHeight="true" outlineLevel="0" collapsed="false"/>
    <row r="83" customFormat="false" ht="27.95" hidden="false" customHeight="true" outlineLevel="0" collapsed="false"/>
    <row r="84" customFormat="false" ht="27.95" hidden="false" customHeight="true" outlineLevel="0" collapsed="false"/>
    <row r="85" customFormat="false" ht="27.95" hidden="false" customHeight="true" outlineLevel="0" collapsed="false"/>
    <row r="86" customFormat="false" ht="27.95" hidden="false" customHeight="true" outlineLevel="0" collapsed="false"/>
    <row r="87" customFormat="false" ht="27.95" hidden="false" customHeight="true" outlineLevel="0" collapsed="false"/>
    <row r="88" customFormat="false" ht="27.95" hidden="false" customHeight="true" outlineLevel="0" collapsed="false"/>
    <row r="89" customFormat="false" ht="27.95" hidden="false" customHeight="true" outlineLevel="0" collapsed="false"/>
    <row r="90" customFormat="false" ht="27.95" hidden="false" customHeight="true" outlineLevel="0" collapsed="false"/>
    <row r="91" customFormat="false" ht="27.95" hidden="false" customHeight="true" outlineLevel="0" collapsed="false"/>
    <row r="92" customFormat="false" ht="27.95" hidden="false" customHeight="true" outlineLevel="0" collapsed="false"/>
    <row r="93" customFormat="false" ht="27.95" hidden="false" customHeight="true" outlineLevel="0" collapsed="false"/>
    <row r="94" customFormat="false" ht="27.95" hidden="false" customHeight="true" outlineLevel="0" collapsed="false"/>
    <row r="95" customFormat="false" ht="27.95" hidden="false" customHeight="true" outlineLevel="0" collapsed="false"/>
    <row r="96" customFormat="false" ht="27.95" hidden="false" customHeight="true" outlineLevel="0" collapsed="false"/>
    <row r="97" customFormat="false" ht="27.95" hidden="false" customHeight="true" outlineLevel="0" collapsed="false"/>
    <row r="98" customFormat="false" ht="27.95" hidden="false" customHeight="true" outlineLevel="0" collapsed="false"/>
    <row r="99" customFormat="false" ht="27.95" hidden="false" customHeight="true" outlineLevel="0" collapsed="false"/>
    <row r="100" customFormat="false" ht="27.95" hidden="false" customHeight="true" outlineLevel="0" collapsed="false"/>
    <row r="101" customFormat="false" ht="27.95" hidden="false" customHeight="true" outlineLevel="0" collapsed="false"/>
    <row r="102" customFormat="false" ht="27.95" hidden="false" customHeight="true" outlineLevel="0" collapsed="false"/>
    <row r="103" customFormat="false" ht="27.95" hidden="false" customHeight="true" outlineLevel="0" collapsed="false"/>
    <row r="104" customFormat="false" ht="27.95" hidden="false" customHeight="true" outlineLevel="0" collapsed="false"/>
    <row r="105" customFormat="false" ht="27.95" hidden="false" customHeight="true" outlineLevel="0" collapsed="false"/>
    <row r="106" customFormat="false" ht="27.95" hidden="false" customHeight="true" outlineLevel="0" collapsed="false"/>
    <row r="107" customFormat="false" ht="27.95" hidden="false" customHeight="true" outlineLevel="0" collapsed="false"/>
    <row r="108" customFormat="false" ht="27.95" hidden="false" customHeight="true" outlineLevel="0" collapsed="false"/>
    <row r="109" customFormat="false" ht="27.95" hidden="false" customHeight="true" outlineLevel="0" collapsed="false"/>
    <row r="110" customFormat="false" ht="27.95" hidden="false" customHeight="true" outlineLevel="0" collapsed="false"/>
    <row r="111" customFormat="false" ht="27.95" hidden="false" customHeight="true" outlineLevel="0" collapsed="false"/>
    <row r="112" customFormat="false" ht="27.95" hidden="false" customHeight="true" outlineLevel="0" collapsed="false"/>
    <row r="113" customFormat="false" ht="27.95" hidden="false" customHeight="true" outlineLevel="0" collapsed="false"/>
    <row r="114" customFormat="false" ht="27.95" hidden="false" customHeight="true" outlineLevel="0" collapsed="false"/>
    <row r="115" customFormat="false" ht="27.95" hidden="false" customHeight="true" outlineLevel="0" collapsed="false"/>
    <row r="116" customFormat="false" ht="27.95" hidden="false" customHeight="true" outlineLevel="0" collapsed="false"/>
    <row r="117" customFormat="false" ht="27.95" hidden="false" customHeight="true" outlineLevel="0" collapsed="false"/>
    <row r="118" customFormat="false" ht="27.95" hidden="false" customHeight="true" outlineLevel="0" collapsed="false"/>
    <row r="119" customFormat="false" ht="27.95" hidden="false" customHeight="true" outlineLevel="0" collapsed="false"/>
    <row r="120" customFormat="false" ht="27.95" hidden="false" customHeight="true" outlineLevel="0" collapsed="false"/>
    <row r="121" customFormat="false" ht="27.95" hidden="false" customHeight="true" outlineLevel="0" collapsed="false"/>
    <row r="122" customFormat="false" ht="27.95" hidden="false" customHeight="true" outlineLevel="0" collapsed="false"/>
    <row r="123" customFormat="false" ht="27.95" hidden="false" customHeight="true" outlineLevel="0" collapsed="false"/>
    <row r="124" customFormat="false" ht="27.95" hidden="false" customHeight="true" outlineLevel="0" collapsed="false"/>
    <row r="125" customFormat="false" ht="27.95" hidden="false" customHeight="true" outlineLevel="0" collapsed="false"/>
    <row r="126" customFormat="false" ht="27.95" hidden="false" customHeight="true" outlineLevel="0" collapsed="false"/>
    <row r="127" customFormat="false" ht="27.95" hidden="false" customHeight="true" outlineLevel="0" collapsed="false"/>
    <row r="128" customFormat="false" ht="27.95" hidden="false" customHeight="true" outlineLevel="0" collapsed="false"/>
    <row r="129" customFormat="false" ht="27.95" hidden="false" customHeight="true" outlineLevel="0" collapsed="false"/>
    <row r="130" customFormat="false" ht="27.95" hidden="false" customHeight="true" outlineLevel="0" collapsed="false"/>
    <row r="131" customFormat="false" ht="27.95" hidden="false" customHeight="true" outlineLevel="0" collapsed="false"/>
    <row r="132" customFormat="false" ht="27.95" hidden="false" customHeight="true" outlineLevel="0" collapsed="false"/>
    <row r="133" customFormat="false" ht="27.95" hidden="false" customHeight="true" outlineLevel="0" collapsed="false"/>
    <row r="134" customFormat="false" ht="27.95" hidden="false" customHeight="true" outlineLevel="0" collapsed="false"/>
    <row r="135" customFormat="false" ht="27.95" hidden="false" customHeight="true" outlineLevel="0" collapsed="false"/>
    <row r="136" customFormat="false" ht="27.95" hidden="false" customHeight="true" outlineLevel="0" collapsed="false"/>
    <row r="137" customFormat="false" ht="27.95" hidden="false" customHeight="true" outlineLevel="0" collapsed="false"/>
    <row r="138" customFormat="false" ht="27.95" hidden="false" customHeight="true" outlineLevel="0" collapsed="false"/>
    <row r="139" customFormat="false" ht="27.95" hidden="false" customHeight="true" outlineLevel="0" collapsed="false"/>
    <row r="140" customFormat="false" ht="27.95" hidden="false" customHeight="true" outlineLevel="0" collapsed="false"/>
    <row r="141" customFormat="false" ht="27.95" hidden="false" customHeight="true" outlineLevel="0" collapsed="false"/>
    <row r="142" customFormat="false" ht="27.95" hidden="false" customHeight="true" outlineLevel="0" collapsed="false"/>
    <row r="143" customFormat="false" ht="27.95" hidden="false" customHeight="true" outlineLevel="0" collapsed="false"/>
    <row r="144" customFormat="false" ht="27.95" hidden="false" customHeight="true" outlineLevel="0" collapsed="false"/>
    <row r="145" customFormat="false" ht="27.95" hidden="false" customHeight="true" outlineLevel="0" collapsed="false"/>
    <row r="146" customFormat="false" ht="27.95" hidden="false" customHeight="true" outlineLevel="0" collapsed="false"/>
    <row r="147" customFormat="false" ht="27.95" hidden="false" customHeight="true" outlineLevel="0" collapsed="false"/>
    <row r="148" customFormat="false" ht="27.95" hidden="false" customHeight="true" outlineLevel="0" collapsed="false"/>
    <row r="149" customFormat="false" ht="27.95" hidden="false" customHeight="true" outlineLevel="0" collapsed="false"/>
    <row r="150" customFormat="false" ht="27.95" hidden="false" customHeight="true" outlineLevel="0" collapsed="false"/>
    <row r="151" customFormat="false" ht="27.95" hidden="false" customHeight="true" outlineLevel="0" collapsed="false"/>
    <row r="152" customFormat="false" ht="27.95" hidden="false" customHeight="true" outlineLevel="0" collapsed="false"/>
    <row r="153" customFormat="false" ht="27.95" hidden="false" customHeight="true" outlineLevel="0" collapsed="false"/>
    <row r="154" customFormat="false" ht="27.95" hidden="false" customHeight="true" outlineLevel="0" collapsed="false"/>
    <row r="155" customFormat="false" ht="27.95" hidden="false" customHeight="true" outlineLevel="0" collapsed="false"/>
    <row r="156" customFormat="false" ht="27.95" hidden="false" customHeight="true" outlineLevel="0" collapsed="false"/>
    <row r="157" customFormat="false" ht="27.95" hidden="false" customHeight="true" outlineLevel="0" collapsed="false"/>
    <row r="158" customFormat="false" ht="27.95" hidden="false" customHeight="true" outlineLevel="0" collapsed="false"/>
    <row r="159" customFormat="false" ht="27.95" hidden="false" customHeight="true" outlineLevel="0" collapsed="false"/>
    <row r="160" customFormat="false" ht="27.95" hidden="false" customHeight="true" outlineLevel="0" collapsed="false"/>
    <row r="161" customFormat="false" ht="27.95" hidden="false" customHeight="true" outlineLevel="0" collapsed="false"/>
    <row r="162" customFormat="false" ht="27.95" hidden="false" customHeight="true" outlineLevel="0" collapsed="false"/>
    <row r="163" customFormat="false" ht="27.95" hidden="false" customHeight="true" outlineLevel="0" collapsed="false"/>
    <row r="164" customFormat="false" ht="27.95" hidden="false" customHeight="true" outlineLevel="0" collapsed="false"/>
    <row r="165" customFormat="false" ht="27.95" hidden="false" customHeight="true" outlineLevel="0" collapsed="false"/>
    <row r="166" customFormat="false" ht="27.95" hidden="false" customHeight="true" outlineLevel="0" collapsed="false"/>
    <row r="167" customFormat="false" ht="27.95" hidden="false" customHeight="true" outlineLevel="0" collapsed="false"/>
    <row r="168" customFormat="false" ht="27.95" hidden="false" customHeight="true" outlineLevel="0" collapsed="false"/>
    <row r="169" customFormat="false" ht="27.95" hidden="false" customHeight="true" outlineLevel="0" collapsed="false"/>
    <row r="170" customFormat="false" ht="27.95" hidden="false" customHeight="true" outlineLevel="0" collapsed="false"/>
    <row r="171" customFormat="false" ht="27.95" hidden="false" customHeight="true" outlineLevel="0" collapsed="false"/>
    <row r="172" customFormat="false" ht="27.95" hidden="false" customHeight="true" outlineLevel="0" collapsed="false"/>
    <row r="173" customFormat="false" ht="27.95" hidden="false" customHeight="true" outlineLevel="0" collapsed="false"/>
    <row r="174" customFormat="false" ht="27.95" hidden="false" customHeight="true" outlineLevel="0" collapsed="false"/>
    <row r="175" customFormat="false" ht="27.95" hidden="false" customHeight="true" outlineLevel="0" collapsed="false"/>
    <row r="176" customFormat="false" ht="27.95" hidden="false" customHeight="true" outlineLevel="0" collapsed="false"/>
    <row r="177" customFormat="false" ht="27.95" hidden="false" customHeight="true" outlineLevel="0" collapsed="false"/>
    <row r="178" customFormat="false" ht="27.95" hidden="false" customHeight="true" outlineLevel="0" collapsed="false"/>
    <row r="179" customFormat="false" ht="27.95" hidden="false" customHeight="true" outlineLevel="0" collapsed="false"/>
    <row r="180" customFormat="false" ht="27.95" hidden="false" customHeight="true" outlineLevel="0" collapsed="false"/>
    <row r="181" customFormat="false" ht="27.95" hidden="false" customHeight="true" outlineLevel="0" collapsed="false"/>
    <row r="182" customFormat="false" ht="27.95" hidden="false" customHeight="true" outlineLevel="0" collapsed="false"/>
    <row r="183" customFormat="false" ht="27.95" hidden="false" customHeight="true" outlineLevel="0" collapsed="false"/>
    <row r="184" customFormat="false" ht="27.95" hidden="false" customHeight="true" outlineLevel="0" collapsed="false"/>
    <row r="185" customFormat="false" ht="27.95" hidden="false" customHeight="true" outlineLevel="0" collapsed="false"/>
    <row r="186" customFormat="false" ht="27.95" hidden="false" customHeight="true" outlineLevel="0" collapsed="false"/>
    <row r="187" customFormat="false" ht="27.95" hidden="false" customHeight="true" outlineLevel="0" collapsed="false"/>
    <row r="188" customFormat="false" ht="27.95" hidden="false" customHeight="true" outlineLevel="0" collapsed="false"/>
    <row r="189" customFormat="false" ht="27.95" hidden="false" customHeight="true" outlineLevel="0" collapsed="false"/>
    <row r="190" customFormat="false" ht="27.95" hidden="false" customHeight="true" outlineLevel="0" collapsed="false"/>
    <row r="191" customFormat="false" ht="27.95" hidden="false" customHeight="true" outlineLevel="0" collapsed="false"/>
    <row r="192" customFormat="false" ht="27.95" hidden="false" customHeight="true" outlineLevel="0" collapsed="false"/>
    <row r="193" customFormat="false" ht="27.95" hidden="false" customHeight="true" outlineLevel="0" collapsed="false"/>
    <row r="194" customFormat="false" ht="27.95" hidden="false" customHeight="true" outlineLevel="0" collapsed="false"/>
    <row r="195" customFormat="false" ht="27.95" hidden="false" customHeight="true" outlineLevel="0" collapsed="false"/>
    <row r="196" customFormat="false" ht="27.95" hidden="false" customHeight="true" outlineLevel="0" collapsed="false"/>
    <row r="197" customFormat="false" ht="27.95" hidden="false" customHeight="true" outlineLevel="0" collapsed="false"/>
    <row r="198" customFormat="false" ht="27.95" hidden="false" customHeight="true" outlineLevel="0" collapsed="false"/>
    <row r="199" customFormat="false" ht="27.95" hidden="false" customHeight="true" outlineLevel="0" collapsed="false"/>
    <row r="200" customFormat="false" ht="27.95" hidden="false" customHeight="true" outlineLevel="0" collapsed="false"/>
    <row r="201" customFormat="false" ht="27.95" hidden="false" customHeight="true" outlineLevel="0" collapsed="false"/>
    <row r="202" customFormat="false" ht="27.95" hidden="false" customHeight="true" outlineLevel="0" collapsed="false"/>
    <row r="203" customFormat="false" ht="27.95" hidden="false" customHeight="true" outlineLevel="0" collapsed="false"/>
    <row r="204" customFormat="false" ht="27.95" hidden="false" customHeight="true" outlineLevel="0" collapsed="false"/>
    <row r="205" customFormat="false" ht="27.95" hidden="false" customHeight="true" outlineLevel="0" collapsed="false"/>
    <row r="206" customFormat="false" ht="27.95" hidden="false" customHeight="true" outlineLevel="0" collapsed="false"/>
    <row r="207" customFormat="false" ht="27.95" hidden="false" customHeight="true" outlineLevel="0" collapsed="false"/>
    <row r="208" customFormat="false" ht="27.95" hidden="false" customHeight="true" outlineLevel="0" collapsed="false"/>
    <row r="209" customFormat="false" ht="27.95" hidden="false" customHeight="true" outlineLevel="0" collapsed="false"/>
    <row r="210" customFormat="false" ht="27.95" hidden="false" customHeight="true" outlineLevel="0" collapsed="false"/>
    <row r="211" customFormat="false" ht="27.95" hidden="false" customHeight="true" outlineLevel="0" collapsed="false"/>
    <row r="212" customFormat="false" ht="27.95" hidden="false" customHeight="true" outlineLevel="0" collapsed="false"/>
    <row r="213" customFormat="false" ht="27.95" hidden="false" customHeight="true" outlineLevel="0" collapsed="false"/>
    <row r="214" customFormat="false" ht="27.95" hidden="false" customHeight="true" outlineLevel="0" collapsed="false"/>
    <row r="215" customFormat="false" ht="27.95" hidden="false" customHeight="true" outlineLevel="0" collapsed="false"/>
    <row r="216" customFormat="false" ht="27.95" hidden="false" customHeight="true" outlineLevel="0" collapsed="false"/>
    <row r="217" customFormat="false" ht="27.95" hidden="false" customHeight="true" outlineLevel="0" collapsed="false"/>
    <row r="218" customFormat="false" ht="27.95" hidden="false" customHeight="true" outlineLevel="0" collapsed="false"/>
    <row r="219" customFormat="false" ht="27.95" hidden="false" customHeight="true" outlineLevel="0" collapsed="false"/>
    <row r="220" customFormat="false" ht="27.95" hidden="false" customHeight="true" outlineLevel="0" collapsed="false"/>
    <row r="221" customFormat="false" ht="27.95" hidden="false" customHeight="true" outlineLevel="0" collapsed="false"/>
    <row r="222" customFormat="false" ht="27.95" hidden="false" customHeight="true" outlineLevel="0" collapsed="false"/>
    <row r="223" customFormat="false" ht="27.95" hidden="false" customHeight="true" outlineLevel="0" collapsed="false"/>
    <row r="224" customFormat="false" ht="27.95" hidden="false" customHeight="true" outlineLevel="0" collapsed="false"/>
    <row r="225" customFormat="false" ht="27.95" hidden="false" customHeight="true" outlineLevel="0" collapsed="false"/>
    <row r="226" customFormat="false" ht="27.95" hidden="false" customHeight="true" outlineLevel="0" collapsed="false"/>
    <row r="227" customFormat="false" ht="27.95" hidden="false" customHeight="true" outlineLevel="0" collapsed="false"/>
    <row r="228" customFormat="false" ht="27.95" hidden="false" customHeight="true" outlineLevel="0" collapsed="false"/>
    <row r="229" customFormat="false" ht="27.95" hidden="false" customHeight="true" outlineLevel="0" collapsed="false"/>
    <row r="230" customFormat="false" ht="27.95" hidden="false" customHeight="true" outlineLevel="0" collapsed="false"/>
    <row r="231" customFormat="false" ht="27.95" hidden="false" customHeight="true" outlineLevel="0" collapsed="false"/>
    <row r="232" customFormat="false" ht="27.95" hidden="false" customHeight="true" outlineLevel="0" collapsed="false"/>
    <row r="233" customFormat="false" ht="27.95" hidden="false" customHeight="true" outlineLevel="0" collapsed="false"/>
    <row r="234" customFormat="false" ht="27.95" hidden="false" customHeight="true" outlineLevel="0" collapsed="false"/>
    <row r="235" customFormat="false" ht="27.95" hidden="false" customHeight="true" outlineLevel="0" collapsed="false"/>
    <row r="236" customFormat="false" ht="27.95" hidden="false" customHeight="true" outlineLevel="0" collapsed="false"/>
    <row r="237" customFormat="false" ht="27.95" hidden="false" customHeight="true" outlineLevel="0" collapsed="false"/>
    <row r="238" customFormat="false" ht="27.95" hidden="false" customHeight="true" outlineLevel="0" collapsed="false"/>
    <row r="239" customFormat="false" ht="27.95" hidden="false" customHeight="true" outlineLevel="0" collapsed="false"/>
    <row r="240" customFormat="false" ht="27.95" hidden="false" customHeight="true" outlineLevel="0" collapsed="false"/>
    <row r="241" customFormat="false" ht="27.95" hidden="false" customHeight="true" outlineLevel="0" collapsed="false"/>
    <row r="242" customFormat="false" ht="27.95" hidden="false" customHeight="true" outlineLevel="0" collapsed="false"/>
    <row r="243" customFormat="false" ht="27.95" hidden="false" customHeight="true" outlineLevel="0" collapsed="false"/>
    <row r="244" customFormat="false" ht="27.95" hidden="false" customHeight="true" outlineLevel="0" collapsed="false"/>
    <row r="245" customFormat="false" ht="27.95" hidden="false" customHeight="true" outlineLevel="0" collapsed="false"/>
    <row r="246" customFormat="false" ht="27.95" hidden="false" customHeight="true" outlineLevel="0" collapsed="false"/>
    <row r="247" customFormat="false" ht="27.95" hidden="false" customHeight="true" outlineLevel="0" collapsed="false"/>
    <row r="248" customFormat="false" ht="27.95" hidden="false" customHeight="true" outlineLevel="0" collapsed="false"/>
    <row r="249" customFormat="false" ht="27.95" hidden="false" customHeight="true" outlineLevel="0" collapsed="false"/>
    <row r="250" customFormat="false" ht="27.95" hidden="false" customHeight="true" outlineLevel="0" collapsed="false"/>
    <row r="251" customFormat="false" ht="27.95" hidden="false" customHeight="true" outlineLevel="0" collapsed="false"/>
    <row r="252" customFormat="false" ht="27.95" hidden="false" customHeight="true" outlineLevel="0" collapsed="false"/>
    <row r="253" customFormat="false" ht="27.95" hidden="false" customHeight="true" outlineLevel="0" collapsed="false"/>
    <row r="254" customFormat="false" ht="27.95" hidden="false" customHeight="true" outlineLevel="0" collapsed="false"/>
    <row r="255" customFormat="false" ht="27.95" hidden="false" customHeight="true" outlineLevel="0" collapsed="false"/>
    <row r="256" customFormat="false" ht="27.95" hidden="false" customHeight="true" outlineLevel="0" collapsed="false"/>
    <row r="257" customFormat="false" ht="27.95" hidden="false" customHeight="true" outlineLevel="0" collapsed="false"/>
    <row r="258" customFormat="false" ht="27.95" hidden="false" customHeight="true" outlineLevel="0" collapsed="false"/>
    <row r="259" customFormat="false" ht="27.95" hidden="false" customHeight="true" outlineLevel="0" collapsed="false"/>
    <row r="260" customFormat="false" ht="27.95" hidden="false" customHeight="true" outlineLevel="0" collapsed="false"/>
    <row r="261" customFormat="false" ht="27.95" hidden="false" customHeight="true" outlineLevel="0" collapsed="false"/>
    <row r="262" customFormat="false" ht="27.95" hidden="false" customHeight="true" outlineLevel="0" collapsed="false"/>
    <row r="263" customFormat="false" ht="27.95" hidden="false" customHeight="true" outlineLevel="0" collapsed="false"/>
    <row r="264" customFormat="false" ht="27.95" hidden="false" customHeight="true" outlineLevel="0" collapsed="false"/>
    <row r="265" customFormat="false" ht="27.95" hidden="false" customHeight="true" outlineLevel="0" collapsed="false"/>
    <row r="266" customFormat="false" ht="27.95" hidden="false" customHeight="true" outlineLevel="0" collapsed="false"/>
    <row r="267" customFormat="false" ht="27.95" hidden="false" customHeight="true" outlineLevel="0" collapsed="false"/>
    <row r="268" customFormat="false" ht="27.95" hidden="false" customHeight="true" outlineLevel="0" collapsed="false"/>
    <row r="269" customFormat="false" ht="27.95" hidden="false" customHeight="true" outlineLevel="0" collapsed="false"/>
    <row r="270" customFormat="false" ht="27.95" hidden="false" customHeight="true" outlineLevel="0" collapsed="false"/>
    <row r="271" customFormat="false" ht="27.95" hidden="false" customHeight="true" outlineLevel="0" collapsed="false"/>
    <row r="272" customFormat="false" ht="27.95" hidden="false" customHeight="true" outlineLevel="0" collapsed="false"/>
    <row r="273" customFormat="false" ht="27.95" hidden="false" customHeight="true" outlineLevel="0" collapsed="false"/>
    <row r="274" customFormat="false" ht="27.95" hidden="false" customHeight="true" outlineLevel="0" collapsed="false"/>
    <row r="275" customFormat="false" ht="27.95" hidden="false" customHeight="true" outlineLevel="0" collapsed="false"/>
    <row r="276" customFormat="false" ht="27.95" hidden="false" customHeight="true" outlineLevel="0" collapsed="false"/>
    <row r="277" customFormat="false" ht="27.95" hidden="false" customHeight="true" outlineLevel="0" collapsed="false"/>
    <row r="278" customFormat="false" ht="27.95" hidden="false" customHeight="true" outlineLevel="0" collapsed="false"/>
    <row r="279" customFormat="false" ht="27.95" hidden="false" customHeight="true" outlineLevel="0" collapsed="false"/>
    <row r="280" customFormat="false" ht="27.95" hidden="false" customHeight="true" outlineLevel="0" collapsed="false"/>
    <row r="281" customFormat="false" ht="27.95" hidden="false" customHeight="true" outlineLevel="0" collapsed="false"/>
    <row r="282" customFormat="false" ht="27.95" hidden="false" customHeight="true" outlineLevel="0" collapsed="false"/>
    <row r="283" customFormat="false" ht="27.95" hidden="false" customHeight="true" outlineLevel="0" collapsed="false"/>
    <row r="284" customFormat="false" ht="27.95" hidden="false" customHeight="true" outlineLevel="0" collapsed="false"/>
    <row r="285" customFormat="false" ht="27.95" hidden="false" customHeight="true" outlineLevel="0" collapsed="false"/>
    <row r="286" customFormat="false" ht="27.95" hidden="false" customHeight="true" outlineLevel="0" collapsed="false"/>
    <row r="287" customFormat="false" ht="27.95" hidden="false" customHeight="true" outlineLevel="0" collapsed="false"/>
    <row r="288" customFormat="false" ht="27.95" hidden="false" customHeight="true" outlineLevel="0" collapsed="false"/>
    <row r="289" customFormat="false" ht="27.95" hidden="false" customHeight="true" outlineLevel="0" collapsed="false"/>
    <row r="290" customFormat="false" ht="27.95" hidden="false" customHeight="true" outlineLevel="0" collapsed="false"/>
    <row r="291" customFormat="false" ht="27.95" hidden="false" customHeight="true" outlineLevel="0" collapsed="false"/>
    <row r="292" customFormat="false" ht="27.95" hidden="false" customHeight="true" outlineLevel="0" collapsed="false"/>
    <row r="293" customFormat="false" ht="27.95" hidden="false" customHeight="true" outlineLevel="0" collapsed="false"/>
    <row r="294" customFormat="false" ht="27.95" hidden="false" customHeight="true" outlineLevel="0" collapsed="false"/>
    <row r="295" customFormat="false" ht="27.95" hidden="false" customHeight="true" outlineLevel="0" collapsed="false"/>
    <row r="296" customFormat="false" ht="27.95" hidden="false" customHeight="true" outlineLevel="0" collapsed="false"/>
    <row r="297" customFormat="false" ht="27.95" hidden="false" customHeight="true" outlineLevel="0" collapsed="false"/>
    <row r="298" customFormat="false" ht="27.95" hidden="false" customHeight="true" outlineLevel="0" collapsed="false"/>
  </sheetData>
  <conditionalFormatting sqref="D6:D45">
    <cfRule type="containsText" priority="2" operator="containsText" aboveAverage="0" equalAverage="0" bottom="0" percent="0" rank="0" text="DESPESAS" dxfId="0"/>
    <cfRule type="containsText" priority="3" operator="containsText" aboveAverage="0" equalAverage="0" bottom="0" percent="0" rank="0" text="RECEITAS" dxfId="1"/>
    <cfRule type="containsText" priority="4" operator="containsText" aboveAverage="0" equalAverage="0" bottom="0" percent="0" rank="0" text="RECEITA COM SERVIÇOS" dxfId="2"/>
  </conditionalFormatting>
  <conditionalFormatting sqref="D6:D45">
    <cfRule type="containsText" priority="5" operator="containsText" aboveAverage="0" equalAverage="0" bottom="0" percent="0" rank="0" text="RECEITAS FINANCEIRAS" dxfId="3"/>
    <cfRule type="containsText" priority="6" operator="containsText" aboveAverage="0" equalAverage="0" bottom="0" percent="0" rank="0" text="OUTRAS RECEITAS" dxfId="4"/>
  </conditionalFormatting>
  <conditionalFormatting sqref="D6:D45">
    <cfRule type="containsText" priority="7" operator="containsText" aboveAverage="0" equalAverage="0" bottom="0" percent="0" rank="0" text="OUTRAS DESPESAS" dxfId="5"/>
    <cfRule type="containsText" priority="8" operator="containsText" aboveAverage="0" equalAverage="0" bottom="0" percent="0" rank="0" text="DESPESAS COM MARKETING" dxfId="6"/>
    <cfRule type="containsText" priority="9" operator="containsText" aboveAverage="0" equalAverage="0" bottom="0" percent="0" rank="0" text="DESPESAS FINANCEIRAS" dxfId="7"/>
    <cfRule type="containsText" priority="10" operator="containsText" aboveAverage="0" equalAverage="0" bottom="0" percent="0" rank="0" text="DESPESAS COM IMPOSTOS" dxfId="8"/>
    <cfRule type="containsText" priority="11" operator="containsText" aboveAverage="0" equalAverage="0" bottom="0" percent="0" rank="0" text="DESPESAS SALÁRIOS" dxfId="9"/>
    <cfRule type="containsText" priority="12" operator="containsText" aboveAverage="0" equalAverage="0" bottom="0" percent="0" rank="0" text="DESPESAS OPERACIONAIS" dxfId="10"/>
    <cfRule type="containsText" priority="13" operator="containsText" aboveAverage="0" equalAverage="0" bottom="0" percent="0" rank="0" text="DESPESAS DE TERCEIRIZADOS" dxfId="11"/>
    <cfRule type="containsText" priority="14" operator="containsText" aboveAverage="0" equalAverage="0" bottom="0" percent="0" rank="0" text="CUSTO COM PRODUTOS" dxfId="12"/>
  </conditionalFormatting>
  <conditionalFormatting sqref="D6:D45">
    <cfRule type="containsText" priority="15" operator="containsText" aboveAverage="0" equalAverage="0" bottom="0" percent="0" rank="0" text="DESPESAS COM TERCEIRIZADOS" dxfId="13"/>
  </conditionalFormatting>
  <conditionalFormatting sqref="M7:M45">
    <cfRule type="cellIs" priority="16" operator="lessThan" aboveAverage="0" equalAverage="0" bottom="0" percent="0" rank="0" text="" dxfId="14">
      <formula>0</formula>
    </cfRule>
    <cfRule type="cellIs" priority="17" operator="less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</conditionalFormatting>
  <conditionalFormatting sqref="F6:F51">
    <cfRule type="cellIs" priority="19" operator="equal" aboveAverage="0" equalAverage="0" bottom="0" percent="0" rank="0" text="" dxfId="17">
      <formula>"Não Pago"</formula>
    </cfRule>
    <cfRule type="containsText" priority="20" operator="containsText" aboveAverage="0" equalAverage="0" bottom="0" percent="0" rank="0" text="Pago" dxfId="18"/>
  </conditionalFormatting>
  <conditionalFormatting sqref="F6:F45">
    <cfRule type="containsText" priority="21" operator="containsText" aboveAverage="0" equalAverage="0" bottom="0" percent="0" rank="0" text="NÃO PAGO" dxfId="19"/>
    <cfRule type="containsText" priority="22" operator="containsText" aboveAverage="0" equalAverage="0" bottom="0" percent="0" rank="0" text="PAGO" dxfId="20"/>
  </conditionalFormatting>
  <conditionalFormatting sqref="M7">
    <cfRule type="cellIs" priority="23" operator="lessThan" aboveAverage="0" equalAverage="0" bottom="0" percent="0" rank="0" text="" dxfId="14">
      <formula>0</formula>
    </cfRule>
    <cfRule type="cellIs" priority="24" operator="lessThan" aboveAverage="0" equalAverage="0" bottom="0" percent="0" rank="0" text="" dxfId="15">
      <formula>0</formula>
    </cfRule>
    <cfRule type="cellIs" priority="25" operator="greaterThan" aboveAverage="0" equalAverage="0" bottom="0" percent="0" rank="0" text="" dxfId="16">
      <formula>0</formula>
    </cfRule>
  </conditionalFormatting>
  <conditionalFormatting sqref="M7">
    <cfRule type="cellIs" priority="26" operator="lessThan" aboveAverage="0" equalAverage="0" bottom="0" percent="0" rank="0" text="" dxfId="14">
      <formula>0</formula>
    </cfRule>
    <cfRule type="cellIs" priority="27" operator="lessThan" aboveAverage="0" equalAverage="0" bottom="0" percent="0" rank="0" text="" dxfId="15">
      <formula>0</formula>
    </cfRule>
    <cfRule type="cellIs" priority="28" operator="greaterThan" aboveAverage="0" equalAverage="0" bottom="0" percent="0" rank="0" text="" dxfId="16">
      <formula>0</formula>
    </cfRule>
  </conditionalFormatting>
  <conditionalFormatting sqref="M7">
    <cfRule type="cellIs" priority="29" operator="lessThan" aboveAverage="0" equalAverage="0" bottom="0" percent="0" rank="0" text="" dxfId="14">
      <formula>0</formula>
    </cfRule>
    <cfRule type="cellIs" priority="30" operator="lessThan" aboveAverage="0" equalAverage="0" bottom="0" percent="0" rank="0" text="" dxfId="15">
      <formula>0</formula>
    </cfRule>
    <cfRule type="cellIs" priority="31" operator="greaterThan" aboveAverage="0" equalAverage="0" bottom="0" percent="0" rank="0" text="" dxfId="16">
      <formula>0</formula>
    </cfRule>
  </conditionalFormatting>
  <conditionalFormatting sqref="M7">
    <cfRule type="cellIs" priority="32" operator="lessThan" aboveAverage="0" equalAverage="0" bottom="0" percent="0" rank="0" text="" dxfId="14">
      <formula>0</formula>
    </cfRule>
    <cfRule type="cellIs" priority="33" operator="lessThan" aboveAverage="0" equalAverage="0" bottom="0" percent="0" rank="0" text="" dxfId="15">
      <formula>0</formula>
    </cfRule>
    <cfRule type="cellIs" priority="34" operator="greaterThan" aboveAverage="0" equalAverage="0" bottom="0" percent="0" rank="0" text="" dxfId="16">
      <formula>0</formula>
    </cfRule>
  </conditionalFormatting>
  <conditionalFormatting sqref="M7">
    <cfRule type="cellIs" priority="35" operator="lessThan" aboveAverage="0" equalAverage="0" bottom="0" percent="0" rank="0" text="" dxfId="14">
      <formula>0</formula>
    </cfRule>
    <cfRule type="cellIs" priority="36" operator="lessThan" aboveAverage="0" equalAverage="0" bottom="0" percent="0" rank="0" text="" dxfId="15">
      <formula>0</formula>
    </cfRule>
    <cfRule type="cellIs" priority="37" operator="greaterThan" aboveAverage="0" equalAverage="0" bottom="0" percent="0" rank="0" text="" dxfId="16">
      <formula>0</formula>
    </cfRule>
  </conditionalFormatting>
  <conditionalFormatting sqref="M7">
    <cfRule type="cellIs" priority="38" operator="lessThan" aboveAverage="0" equalAverage="0" bottom="0" percent="0" rank="0" text="" dxfId="14">
      <formula>0</formula>
    </cfRule>
    <cfRule type="cellIs" priority="39" operator="lessThan" aboveAverage="0" equalAverage="0" bottom="0" percent="0" rank="0" text="" dxfId="15">
      <formula>0</formula>
    </cfRule>
    <cfRule type="cellIs" priority="40" operator="greaterThan" aboveAverage="0" equalAverage="0" bottom="0" percent="0" rank="0" text="" dxfId="16">
      <formula>0</formula>
    </cfRule>
  </conditionalFormatting>
  <conditionalFormatting sqref="M7">
    <cfRule type="cellIs" priority="41" operator="lessThan" aboveAverage="0" equalAverage="0" bottom="0" percent="0" rank="0" text="" dxfId="14">
      <formula>0</formula>
    </cfRule>
    <cfRule type="cellIs" priority="42" operator="lessThan" aboveAverage="0" equalAverage="0" bottom="0" percent="0" rank="0" text="" dxfId="15">
      <formula>0</formula>
    </cfRule>
    <cfRule type="cellIs" priority="43" operator="greaterThan" aboveAverage="0" equalAverage="0" bottom="0" percent="0" rank="0" text="" dxfId="16">
      <formula>0</formula>
    </cfRule>
  </conditionalFormatting>
  <conditionalFormatting sqref="M7">
    <cfRule type="cellIs" priority="44" operator="lessThan" aboveAverage="0" equalAverage="0" bottom="0" percent="0" rank="0" text="" dxfId="14">
      <formula>0</formula>
    </cfRule>
    <cfRule type="cellIs" priority="45" operator="lessThan" aboveAverage="0" equalAverage="0" bottom="0" percent="0" rank="0" text="" dxfId="15">
      <formula>0</formula>
    </cfRule>
    <cfRule type="cellIs" priority="46" operator="greaterThan" aboveAverage="0" equalAverage="0" bottom="0" percent="0" rank="0" text="" dxfId="16">
      <formula>0</formula>
    </cfRule>
  </conditionalFormatting>
  <conditionalFormatting sqref="M6:M7">
    <cfRule type="cellIs" priority="47" operator="lessThan" aboveAverage="0" equalAverage="0" bottom="0" percent="0" rank="0" text="" dxfId="14">
      <formula>0</formula>
    </cfRule>
    <cfRule type="cellIs" priority="48" operator="lessThan" aboveAverage="0" equalAverage="0" bottom="0" percent="0" rank="0" text="" dxfId="15">
      <formula>0</formula>
    </cfRule>
    <cfRule type="cellIs" priority="49" operator="greaterThan" aboveAverage="0" equalAverage="0" bottom="0" percent="0" rank="0" text="" dxfId="16">
      <formula>0</formula>
    </cfRule>
  </conditionalFormatting>
  <dataValidations count="6">
    <dataValidation allowBlank="true" operator="between" showDropDown="false" showErrorMessage="true" showInputMessage="true" sqref="E6:E53" type="list">
      <formula1>PLANODECONTAS</formula1>
      <formula2>0</formula2>
    </dataValidation>
    <dataValidation allowBlank="true" operator="between" showDropDown="false" showErrorMessage="true" showInputMessage="true" sqref="H6:H45" type="list">
      <formula1>"BB,BRADESCO,INTER,ITAÚ,SANTANDER"</formula1>
      <formula2>0</formula2>
    </dataValidation>
    <dataValidation allowBlank="true" operator="between" showDropDown="false" showErrorMessage="true" showInputMessage="true" sqref="G6:G45" type="list">
      <formula1>"DÉBITO,CRÉDITO,PARCELADO,CHEQUE,BOLETO,TRANSF ENTRE ITAÚ,TRANSF ENTRE BCOS DIFERENTES"</formula1>
      <formula2>0</formula2>
    </dataValidation>
    <dataValidation allowBlank="true" operator="between" showDropDown="false" showErrorMessage="true" showInputMessage="true" sqref="D6:D45" type="list">
      <formula1>CLASSIFICACAO</formula1>
      <formula2>0</formula2>
    </dataValidation>
    <dataValidation allowBlank="true" operator="between" showDropDown="false" showErrorMessage="true" showInputMessage="true" sqref="F6:F53" type="list">
      <formula1>INADIM</formula1>
      <formula2>0</formula2>
    </dataValidation>
    <dataValidation allowBlank="true" operator="between" prompt="1.1.1 Full&#10;1.1.2- AllIntegra&#10;1.1.3- Educa" promptTitle="Centros de Custo" showDropDown="false" showErrorMessage="true" showInputMessage="false" sqref="I6:I53" type="list">
      <formula1>CC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false" hidden="false" outlineLevel="0" max="3" min="3" style="2" width="11.52"/>
    <col collapsed="false" customWidth="true" hidden="false" outlineLevel="0" max="1025" min="4" style="0" width="8.67"/>
  </cols>
  <sheetData>
    <row r="5" customFormat="false" ht="30.7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LibreOffice/6.0.4.2$Windows_x86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2018-05-17T18:35:09Z</dcterms:created>
  <dc:creator>User</dc:creator>
  <dc:description/>
  <dc:language>pt-BR</dc:language>
  <cp:lastModifiedBy>Gilberto Schiavinatto</cp:lastModifiedBy>
  <dcterms:modified xsi:type="dcterms:W3CDTF">2018-05-25T00:19:55Z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