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ção\Desktop\"/>
    </mc:Choice>
  </mc:AlternateContent>
  <bookViews>
    <workbookView xWindow="0" yWindow="0" windowWidth="19200" windowHeight="12180"/>
  </bookViews>
  <sheets>
    <sheet name="Folha1" sheetId="1" r:id="rId1"/>
    <sheet name="Folha2" sheetId="2" r:id="rId2"/>
    <sheet name="Folha3" sheetId="3" r:id="rId3"/>
  </sheets>
  <definedNames>
    <definedName name="Docentes">Folha1!$C$48:$C$49</definedName>
  </definedNames>
  <calcPr calcId="162913"/>
</workbook>
</file>

<file path=xl/calcChain.xml><?xml version="1.0" encoding="utf-8"?>
<calcChain xmlns="http://schemas.openxmlformats.org/spreadsheetml/2006/main">
  <c r="L5" i="1" l="1"/>
  <c r="N15" i="1" l="1"/>
  <c r="N31" i="1"/>
  <c r="N26" i="1"/>
  <c r="N19" i="1"/>
  <c r="N20" i="1" s="1"/>
  <c r="N21" i="1" l="1"/>
  <c r="N32" i="1" l="1"/>
</calcChain>
</file>

<file path=xl/sharedStrings.xml><?xml version="1.0" encoding="utf-8"?>
<sst xmlns="http://schemas.openxmlformats.org/spreadsheetml/2006/main" count="80" uniqueCount="71">
  <si>
    <t xml:space="preserve">Grupo de recrutamento:                                   </t>
  </si>
  <si>
    <t>Quadro B - Identificação do Avaliador</t>
  </si>
  <si>
    <t xml:space="preserve">Nome do avaliador:                                                                                           </t>
  </si>
  <si>
    <t>Quadro A - Identificação do Avaliado</t>
  </si>
  <si>
    <t xml:space="preserve">Grupo de Recrutamento:                 </t>
  </si>
  <si>
    <t>Outro docente</t>
  </si>
  <si>
    <t>Quadro C - Avaliação</t>
  </si>
  <si>
    <t>A</t>
  </si>
  <si>
    <t>A1</t>
  </si>
  <si>
    <t>A2</t>
  </si>
  <si>
    <t>A3</t>
  </si>
  <si>
    <t>B</t>
  </si>
  <si>
    <t>Participação na Escola e relação com a comunidade</t>
  </si>
  <si>
    <t>B1</t>
  </si>
  <si>
    <t>Contributo para a realização dos objetos e metas do Projeto Educativo e do Plano Anual de Atividades</t>
  </si>
  <si>
    <t>B2</t>
  </si>
  <si>
    <t>Participação nas estruturas de coordenação educativa e supervisão pedagógica e outras estruturas</t>
  </si>
  <si>
    <t>B3</t>
  </si>
  <si>
    <t>Promoção do trabalho colaborativo como forma de partilha de conhecimento e desenvolvimento organizacional da escola</t>
  </si>
  <si>
    <t>C</t>
  </si>
  <si>
    <t>Formação contínua e desenvolvimento profissional</t>
  </si>
  <si>
    <t>C1</t>
  </si>
  <si>
    <t>Número de horas de formação creditada e respetiva avaliação</t>
  </si>
  <si>
    <t>C2</t>
  </si>
  <si>
    <t>C3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</si>
  <si>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Subtotal</t>
  </si>
  <si>
    <t>Pontuação</t>
  </si>
  <si>
    <t>Avaliação Final do Desempenho</t>
  </si>
  <si>
    <t xml:space="preserve">Científica e pedagógica </t>
  </si>
  <si>
    <t>Relação entre as aulas previstas e as aulas dadas</t>
  </si>
  <si>
    <t xml:space="preserve">Relação entre as taxas de sucesso alcançadas e as previstas no Projeto Educativo                              </t>
  </si>
  <si>
    <t>NIF:</t>
  </si>
  <si>
    <t>Departamento Curricular:</t>
  </si>
  <si>
    <t>Autoformação do docente, através do trabalho colaborativo com os pares/órgãos da escola e de outras estratégias de atualização do conhecimento profissional (científico, pedagógico, didático)</t>
  </si>
  <si>
    <t>Outra formação, da iniciativada escola ou da iniciativa individual do docente, para atualizar e aprofundar os conecimentos e competências profissionais</t>
  </si>
  <si>
    <t>Subtotal</t>
  </si>
  <si>
    <t>Menção Qualitativa:_______________________________________</t>
  </si>
  <si>
    <t>______________________   ______________________   ______________________   ______________________</t>
  </si>
  <si>
    <t>Nome do avaliado:</t>
  </si>
  <si>
    <t xml:space="preserve">Tomei conhecimento </t>
  </si>
  <si>
    <t>Avaliação externa</t>
  </si>
  <si>
    <t>A4</t>
  </si>
  <si>
    <t xml:space="preserve">Condição de avaliador: </t>
  </si>
  <si>
    <t>Prática letiva</t>
  </si>
  <si>
    <t xml:space="preserve">Classificação: </t>
  </si>
  <si>
    <t>___________________</t>
  </si>
  <si>
    <t xml:space="preserve">Fundamentação da avaliação: </t>
  </si>
  <si>
    <t>_________________________________________________________________</t>
  </si>
  <si>
    <t xml:space="preserve">Aprovação pela Secção de Avaliação em: </t>
  </si>
  <si>
    <t xml:space="preserve">____ /____ /_______ </t>
  </si>
  <si>
    <t>Assinatura do Avaliado:</t>
  </si>
  <si>
    <t>__________________________________________</t>
  </si>
  <si>
    <t xml:space="preserve">Data:    </t>
  </si>
  <si>
    <t>____ /____ /_______</t>
  </si>
  <si>
    <t>_____________________________________________________________________________________________</t>
  </si>
  <si>
    <t xml:space="preserve">Período em avaliação: </t>
  </si>
  <si>
    <t>___/____/_______</t>
  </si>
  <si>
    <t>___/____/_______  a</t>
  </si>
  <si>
    <t xml:space="preserve">O Avaliador: </t>
  </si>
  <si>
    <t xml:space="preserve">Data: </t>
  </si>
  <si>
    <t>___ /____ /____</t>
  </si>
  <si>
    <t xml:space="preserve"> ___________________________________________________________</t>
  </si>
  <si>
    <t xml:space="preserve">Comunicação da Avaliação Final do desempenho             </t>
  </si>
  <si>
    <t xml:space="preserve"> FICHA DE REGISTO DE AVALIAÇÃO DO DESEMPENHO DOS DOCENTES - 2018/2019</t>
  </si>
  <si>
    <t xml:space="preserve">Situação profissional: </t>
  </si>
  <si>
    <t>Docente do quadro</t>
  </si>
  <si>
    <t>Docente contratado</t>
  </si>
  <si>
    <t>Docente contratado (0,60xB + 0,40xC)</t>
  </si>
  <si>
    <t xml:space="preserve">Classificação final proposta: </t>
  </si>
  <si>
    <t>Docente do Quadro (0,60 x A + 0,20 x B + 0,20 x C)</t>
  </si>
  <si>
    <t>Joao Ratão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</si>
</sst>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5" borderId="0" applyNumberFormat="0" applyBorder="0" applyAlignment="0" applyProtection="0"/>
  </cellStyleXfs>
  <cellXfs count="129">
    <xf numFmtId="0" fontId="0" fillId="0" borderId="0" xfId="0"/>
    <xf numFmtId="0" fontId="0" fillId="0" borderId="2" xfId="0" applyFill="1" applyBorder="1"/>
    <xf numFmtId="0" fontId="0" fillId="0" borderId="3" xfId="0" applyFont="1" applyBorder="1"/>
    <xf numFmtId="0" fontId="0" fillId="0" borderId="3" xfId="0" applyBorder="1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5" xfId="0" applyFill="1" applyBorder="1" applyAlignment="1"/>
    <xf numFmtId="0" fontId="3" fillId="0" borderId="9" xfId="0" applyFont="1" applyBorder="1" applyAlignment="1">
      <alignment vertical="center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right"/>
    </xf>
    <xf numFmtId="0" fontId="3" fillId="0" borderId="8" xfId="0" applyFont="1" applyBorder="1" applyAlignment="1"/>
    <xf numFmtId="0" fontId="2" fillId="0" borderId="14" xfId="0" applyFont="1" applyBorder="1" applyAlignment="1" applyProtection="1">
      <alignment vertical="center"/>
      <protection locked="0"/>
    </xf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right" vertical="center"/>
    </xf>
    <xf numFmtId="0" fontId="0" fillId="0" borderId="5" xfId="0" applyFont="1" applyFill="1" applyBorder="1" applyAlignment="1"/>
    <xf numFmtId="0" fontId="0" fillId="0" borderId="0" xfId="0" applyFont="1" applyFill="1" applyBorder="1" applyAlignment="1"/>
    <xf numFmtId="0" fontId="2" fillId="4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/>
    </xf>
    <xf numFmtId="0" fontId="1" fillId="2" borderId="3" xfId="0" applyFont="1" applyFill="1" applyBorder="1" applyProtection="1"/>
    <xf numFmtId="0" fontId="1" fillId="2" borderId="2" xfId="0" applyFont="1" applyFill="1" applyBorder="1" applyProtection="1"/>
    <xf numFmtId="0" fontId="0" fillId="0" borderId="0" xfId="0"/>
    <xf numFmtId="0" fontId="0" fillId="0" borderId="0" xfId="0" applyAlignment="1">
      <alignment horizontal="left"/>
    </xf>
    <xf numFmtId="0" fontId="3" fillId="3" borderId="8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3" xfId="0" applyFon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right" vertical="center"/>
    </xf>
    <xf numFmtId="0" fontId="3" fillId="2" borderId="13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0" xfId="0" applyFont="1" applyBorder="1" applyAlignment="1" applyProtection="1"/>
    <xf numFmtId="0" fontId="0" fillId="0" borderId="11" xfId="0" applyBorder="1" applyAlignment="1"/>
    <xf numFmtId="0" fontId="0" fillId="0" borderId="13" xfId="0" applyBorder="1" applyAlignment="1"/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8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4" borderId="10" xfId="0" applyFont="1" applyFill="1" applyBorder="1" applyAlignment="1" applyProtection="1">
      <alignment horizontal="right"/>
    </xf>
    <xf numFmtId="0" fontId="0" fillId="4" borderId="11" xfId="0" applyFill="1" applyBorder="1" applyAlignment="1"/>
    <xf numFmtId="0" fontId="0" fillId="4" borderId="13" xfId="0" applyFill="1" applyBorder="1" applyAlignment="1"/>
    <xf numFmtId="0" fontId="0" fillId="0" borderId="13" xfId="0" applyBorder="1" applyAlignment="1">
      <alignment horizontal="right" vertical="center"/>
    </xf>
  </cellXfs>
  <cellStyles count="2">
    <cellStyle name="60% - Cor6" xfId="1" builtinId="52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showGridLines="0" tabSelected="1" zoomScaleNormal="100" zoomScalePageLayoutView="10" workbookViewId="0">
      <selection activeCell="H1" sqref="H1:L2"/>
    </sheetView>
  </sheetViews>
  <sheetFormatPr defaultRowHeight="15" x14ac:dyDescent="0.25"/>
  <cols>
    <col min="1" max="1" width="3.7109375" customWidth="1"/>
    <col min="2" max="2" width="2.85546875" customWidth="1"/>
    <col min="3" max="3" width="10.42578125" customWidth="1"/>
    <col min="4" max="4" width="5" customWidth="1"/>
    <col min="5" max="5" width="10.140625" customWidth="1"/>
    <col min="6" max="6" width="4.42578125" customWidth="1"/>
    <col min="9" max="9" width="10.42578125" customWidth="1"/>
    <col min="10" max="10" width="3.140625" customWidth="1"/>
    <col min="11" max="11" width="4.5703125" customWidth="1"/>
    <col min="12" max="12" width="12.85546875" customWidth="1"/>
    <col min="13" max="13" width="3.140625" customWidth="1"/>
    <col min="14" max="14" width="9.28515625" customWidth="1"/>
  </cols>
  <sheetData>
    <row r="1" spans="1:14" x14ac:dyDescent="0.25">
      <c r="H1" s="106"/>
      <c r="I1" s="106"/>
      <c r="J1" s="106"/>
      <c r="K1" s="106"/>
      <c r="L1" s="106"/>
      <c r="M1" s="35"/>
      <c r="N1" s="35"/>
    </row>
    <row r="2" spans="1:14" x14ac:dyDescent="0.25">
      <c r="A2" s="34"/>
      <c r="B2" s="34"/>
      <c r="C2" s="34"/>
      <c r="D2" s="34"/>
      <c r="E2" s="34"/>
      <c r="F2" s="34"/>
      <c r="G2" s="34"/>
      <c r="H2" s="107"/>
      <c r="I2" s="107"/>
      <c r="J2" s="107"/>
      <c r="K2" s="107"/>
      <c r="L2" s="107"/>
      <c r="M2" s="36"/>
      <c r="N2" s="36"/>
    </row>
    <row r="4" spans="1:14" x14ac:dyDescent="0.25">
      <c r="A4" s="108" t="s">
        <v>63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4" ht="21.95" customHeight="1" x14ac:dyDescent="0.25">
      <c r="A5" s="119" t="s">
        <v>3</v>
      </c>
      <c r="B5" s="119"/>
      <c r="C5" s="119"/>
      <c r="D5" s="119"/>
      <c r="E5" s="119"/>
      <c r="F5" s="119"/>
      <c r="L5" s="116" t="str">
        <f>IF(N14&lt;&gt;"","Com observação de aulas"," ")</f>
        <v xml:space="preserve"> </v>
      </c>
      <c r="M5" s="116"/>
      <c r="N5" s="116"/>
    </row>
    <row r="6" spans="1:14" s="7" customFormat="1" ht="17.25" customHeight="1" x14ac:dyDescent="0.2">
      <c r="A6" s="114" t="s">
        <v>38</v>
      </c>
      <c r="B6" s="115"/>
      <c r="C6" s="115"/>
      <c r="D6" s="96" t="s">
        <v>70</v>
      </c>
      <c r="E6" s="96"/>
      <c r="F6" s="96"/>
      <c r="G6" s="96"/>
      <c r="H6" s="96"/>
      <c r="I6" s="96"/>
      <c r="J6" s="96"/>
      <c r="K6" s="23" t="s">
        <v>31</v>
      </c>
      <c r="L6" s="112">
        <v>13356789</v>
      </c>
      <c r="M6" s="112"/>
      <c r="N6" s="113"/>
    </row>
    <row r="7" spans="1:14" s="7" customFormat="1" ht="17.25" customHeight="1" x14ac:dyDescent="0.2">
      <c r="A7" s="26" t="s">
        <v>0</v>
      </c>
      <c r="B7" s="27"/>
      <c r="C7" s="27"/>
      <c r="D7" s="27"/>
      <c r="E7" s="22"/>
      <c r="F7" s="84" t="s">
        <v>32</v>
      </c>
      <c r="G7" s="84"/>
      <c r="H7" s="84"/>
      <c r="I7" s="85"/>
      <c r="J7" s="85"/>
      <c r="K7" s="85"/>
      <c r="L7" s="85"/>
      <c r="M7" s="85"/>
      <c r="N7" s="86"/>
    </row>
    <row r="8" spans="1:14" s="7" customFormat="1" ht="17.25" customHeight="1" x14ac:dyDescent="0.2">
      <c r="A8" s="117" t="s">
        <v>64</v>
      </c>
      <c r="B8" s="118"/>
      <c r="C8" s="118"/>
      <c r="D8" s="85" t="s">
        <v>65</v>
      </c>
      <c r="E8" s="85"/>
      <c r="F8" s="85"/>
      <c r="G8" s="118" t="s">
        <v>55</v>
      </c>
      <c r="H8" s="118"/>
      <c r="I8" s="122" t="s">
        <v>57</v>
      </c>
      <c r="J8" s="122"/>
      <c r="K8" s="122"/>
      <c r="L8" s="122" t="s">
        <v>56</v>
      </c>
      <c r="M8" s="122"/>
      <c r="N8" s="21"/>
    </row>
    <row r="9" spans="1:14" s="7" customFormat="1" ht="14.25" customHeight="1" x14ac:dyDescent="0.25">
      <c r="A9" s="10" t="s">
        <v>1</v>
      </c>
      <c r="B9" s="6"/>
      <c r="C9" s="6"/>
      <c r="D9" s="6"/>
    </row>
    <row r="10" spans="1:14" s="7" customFormat="1" ht="17.25" customHeight="1" x14ac:dyDescent="0.2">
      <c r="A10" s="29" t="s">
        <v>2</v>
      </c>
      <c r="B10" s="28"/>
      <c r="C10" s="28"/>
      <c r="D10" s="96"/>
      <c r="E10" s="96"/>
      <c r="F10" s="96"/>
      <c r="G10" s="96"/>
      <c r="H10" s="96"/>
      <c r="I10" s="96"/>
      <c r="J10" s="96"/>
      <c r="K10" s="23" t="s">
        <v>31</v>
      </c>
      <c r="L10" s="110"/>
      <c r="M10" s="110"/>
      <c r="N10" s="111"/>
    </row>
    <row r="11" spans="1:14" s="7" customFormat="1" ht="17.25" customHeight="1" x14ac:dyDescent="0.2">
      <c r="A11" s="120" t="s">
        <v>4</v>
      </c>
      <c r="B11" s="121"/>
      <c r="C11" s="121"/>
      <c r="D11" s="121"/>
      <c r="E11" s="109"/>
      <c r="F11" s="109"/>
      <c r="G11" s="123" t="s">
        <v>42</v>
      </c>
      <c r="H11" s="123"/>
      <c r="I11" s="124"/>
      <c r="J11" s="25"/>
      <c r="K11" s="8"/>
      <c r="L11" s="24" t="s">
        <v>5</v>
      </c>
      <c r="M11" s="25"/>
      <c r="N11" s="9"/>
    </row>
    <row r="12" spans="1:14" s="7" customFormat="1" ht="15.75" customHeight="1" x14ac:dyDescent="0.25">
      <c r="A12" s="11" t="s">
        <v>6</v>
      </c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7" customFormat="1" ht="18" customHeight="1" x14ac:dyDescent="0.2">
      <c r="A13" s="30" t="s">
        <v>7</v>
      </c>
      <c r="B13" s="93" t="s">
        <v>28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5"/>
      <c r="N13" s="5" t="s">
        <v>26</v>
      </c>
    </row>
    <row r="14" spans="1:14" s="7" customFormat="1" ht="21" customHeight="1" x14ac:dyDescent="0.2">
      <c r="A14" s="30" t="s">
        <v>8</v>
      </c>
      <c r="B14" s="87" t="s">
        <v>40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  <c r="N14" s="42"/>
    </row>
    <row r="15" spans="1:14" s="7" customFormat="1" ht="15.75" customHeight="1" x14ac:dyDescent="0.25">
      <c r="A15" s="30"/>
      <c r="B15" s="125" t="s">
        <v>35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7"/>
      <c r="N15" s="41">
        <f>IF(N14&lt;=0,N14*0.7," ")</f>
        <v>0</v>
      </c>
    </row>
    <row r="16" spans="1:14" s="7" customFormat="1" ht="21.95" customHeight="1" x14ac:dyDescent="0.25">
      <c r="A16" s="31" t="s">
        <v>9</v>
      </c>
      <c r="B16" s="87" t="s">
        <v>29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9"/>
      <c r="N16" s="15"/>
    </row>
    <row r="17" spans="1:25" s="7" customFormat="1" ht="21.95" customHeight="1" x14ac:dyDescent="0.25">
      <c r="A17" s="31" t="s">
        <v>10</v>
      </c>
      <c r="B17" s="93" t="s">
        <v>43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5"/>
      <c r="N17" s="15"/>
    </row>
    <row r="18" spans="1:25" s="7" customFormat="1" ht="21.95" customHeight="1" x14ac:dyDescent="0.25">
      <c r="A18" s="31" t="s">
        <v>41</v>
      </c>
      <c r="B18" s="87" t="s">
        <v>30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9"/>
      <c r="N18" s="15"/>
    </row>
    <row r="19" spans="1:25" s="7" customFormat="1" ht="15.75" customHeight="1" x14ac:dyDescent="0.25">
      <c r="A19" s="97" t="s">
        <v>25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  <c r="N19" s="32" t="str">
        <f>IF(N16&lt;&gt;"",AVERAGE(N16:N18)," ")</f>
        <v xml:space="preserve"> </v>
      </c>
    </row>
    <row r="20" spans="1:25" s="7" customFormat="1" ht="13.5" customHeight="1" x14ac:dyDescent="0.25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98" t="s">
        <v>35</v>
      </c>
      <c r="M20" s="128"/>
      <c r="N20" s="32" t="str">
        <f>IF(N16&lt;&gt;"",N19*0.3," ")</f>
        <v xml:space="preserve"> </v>
      </c>
    </row>
    <row r="21" spans="1:25" s="7" customFormat="1" ht="13.5" customHeight="1" x14ac:dyDescent="0.25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98" t="s">
        <v>35</v>
      </c>
      <c r="M21" s="128"/>
      <c r="N21" s="32" t="str">
        <f>IF(N14&lt;&gt;"",SUM(N15+N20),N19)</f>
        <v xml:space="preserve"> </v>
      </c>
    </row>
    <row r="22" spans="1:25" s="7" customFormat="1" ht="21" customHeight="1" x14ac:dyDescent="0.25">
      <c r="A22" s="30" t="s">
        <v>11</v>
      </c>
      <c r="B22" s="103" t="s">
        <v>12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5" t="s">
        <v>26</v>
      </c>
    </row>
    <row r="23" spans="1:25" s="7" customFormat="1" ht="21.95" customHeight="1" x14ac:dyDescent="0.25">
      <c r="A23" s="31" t="s">
        <v>13</v>
      </c>
      <c r="B23" s="87" t="s">
        <v>14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  <c r="N23" s="15">
        <v>50</v>
      </c>
    </row>
    <row r="24" spans="1:25" s="7" customFormat="1" ht="21.95" customHeight="1" x14ac:dyDescent="0.25">
      <c r="A24" s="31" t="s">
        <v>15</v>
      </c>
      <c r="B24" s="87" t="s">
        <v>16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9"/>
      <c r="N24" s="15">
        <v>50</v>
      </c>
    </row>
    <row r="25" spans="1:25" s="7" customFormat="1" ht="24.95" customHeight="1" x14ac:dyDescent="0.25">
      <c r="A25" s="31" t="s">
        <v>17</v>
      </c>
      <c r="B25" s="90" t="s">
        <v>18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2"/>
      <c r="N25" s="15">
        <v>60</v>
      </c>
    </row>
    <row r="26" spans="1:25" s="7" customFormat="1" ht="18" customHeight="1" x14ac:dyDescent="0.25">
      <c r="A26" s="97" t="s">
        <v>25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9"/>
      <c r="N26" s="32">
        <f>IF(N23&lt;&gt;"",AVERAGE(N23:N25)," ")</f>
        <v>53.333333333333336</v>
      </c>
    </row>
    <row r="27" spans="1:25" s="7" customFormat="1" ht="21.95" customHeight="1" x14ac:dyDescent="0.25">
      <c r="A27" s="30" t="s">
        <v>19</v>
      </c>
      <c r="B27" s="103" t="s">
        <v>20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5"/>
      <c r="N27" s="5" t="s">
        <v>26</v>
      </c>
    </row>
    <row r="28" spans="1:25" s="7" customFormat="1" ht="21.95" customHeight="1" x14ac:dyDescent="0.25">
      <c r="A28" s="31" t="s">
        <v>21</v>
      </c>
      <c r="B28" s="100" t="s">
        <v>22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2"/>
      <c r="N28" s="15">
        <v>4</v>
      </c>
    </row>
    <row r="29" spans="1:25" s="7" customFormat="1" ht="24.95" customHeight="1" x14ac:dyDescent="0.25">
      <c r="A29" s="14" t="s">
        <v>23</v>
      </c>
      <c r="B29" s="90" t="s">
        <v>33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2"/>
      <c r="N29" s="16">
        <v>3</v>
      </c>
    </row>
    <row r="30" spans="1:25" s="7" customFormat="1" ht="24.95" customHeight="1" x14ac:dyDescent="0.25">
      <c r="A30" s="14" t="s">
        <v>24</v>
      </c>
      <c r="B30" s="90" t="s">
        <v>34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2"/>
      <c r="N30" s="16"/>
    </row>
    <row r="31" spans="1:25" ht="15" customHeight="1" x14ac:dyDescent="0.25">
      <c r="A31" s="45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82" t="s">
        <v>35</v>
      </c>
      <c r="M31" s="83"/>
      <c r="N31" s="33">
        <f>IF(SUM(N28:N30)&gt;10,10,SUM(N28:N30))</f>
        <v>7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21.95" customHeight="1" x14ac:dyDescent="0.25">
      <c r="A32" s="53" t="s">
        <v>68</v>
      </c>
      <c r="B32" s="54"/>
      <c r="C32" s="54"/>
      <c r="D32" s="54"/>
      <c r="E32" s="54"/>
      <c r="F32" s="54"/>
      <c r="G32" s="54"/>
      <c r="H32" s="51" t="s">
        <v>69</v>
      </c>
      <c r="I32" s="51"/>
      <c r="J32" s="51"/>
      <c r="K32" s="51"/>
      <c r="L32" s="51"/>
      <c r="M32" s="52"/>
      <c r="N32" s="80" t="e">
        <f>IF(D8="Docente contratado",(N26*0.6+N31*0.4),N21*0.6+N26*0.2+N31*0.2)</f>
        <v>#VALUE!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21.95" customHeight="1" x14ac:dyDescent="0.25">
      <c r="A33" s="55"/>
      <c r="B33" s="56"/>
      <c r="C33" s="56"/>
      <c r="D33" s="56"/>
      <c r="E33" s="56"/>
      <c r="F33" s="56"/>
      <c r="G33" s="56"/>
      <c r="H33" s="48" t="s">
        <v>67</v>
      </c>
      <c r="I33" s="49"/>
      <c r="J33" s="49"/>
      <c r="K33" s="49"/>
      <c r="L33" s="49"/>
      <c r="M33" s="50"/>
      <c r="N33" s="81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21.95" customHeight="1" x14ac:dyDescent="0.25">
      <c r="A34" s="20"/>
      <c r="B34" s="70" t="s">
        <v>58</v>
      </c>
      <c r="C34" s="70"/>
      <c r="D34" s="71" t="s">
        <v>61</v>
      </c>
      <c r="E34" s="71"/>
      <c r="F34" s="71"/>
      <c r="G34" s="71"/>
      <c r="H34" s="71"/>
      <c r="I34" s="71"/>
      <c r="J34" s="71"/>
      <c r="K34" s="71"/>
      <c r="L34" s="43" t="s">
        <v>59</v>
      </c>
      <c r="M34" s="65" t="s">
        <v>60</v>
      </c>
      <c r="N34" s="72"/>
      <c r="O34" s="4"/>
      <c r="P34" s="4"/>
      <c r="Q34" s="4"/>
      <c r="S34" s="4"/>
      <c r="T34" s="4"/>
      <c r="U34" s="4"/>
      <c r="V34" s="4"/>
      <c r="W34" s="4"/>
      <c r="X34" s="4"/>
      <c r="Y34" s="4"/>
    </row>
    <row r="35" spans="1:25" ht="18.75" customHeight="1" x14ac:dyDescent="0.25">
      <c r="A35" s="73" t="s">
        <v>27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1.95" customHeight="1" x14ac:dyDescent="0.25">
      <c r="A36" s="17"/>
      <c r="B36" s="79" t="s">
        <v>44</v>
      </c>
      <c r="C36" s="79"/>
      <c r="D36" s="64" t="s">
        <v>45</v>
      </c>
      <c r="E36" s="64"/>
      <c r="F36" s="64"/>
      <c r="G36" s="2" t="s">
        <v>36</v>
      </c>
      <c r="H36" s="3"/>
      <c r="I36" s="72" t="s">
        <v>51</v>
      </c>
      <c r="J36" s="72"/>
      <c r="K36" s="72"/>
      <c r="L36" s="72"/>
      <c r="M36" s="72"/>
      <c r="N36" s="76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9.5" customHeight="1" x14ac:dyDescent="0.25">
      <c r="A37" s="39"/>
      <c r="B37" s="40" t="s">
        <v>46</v>
      </c>
      <c r="C37" s="40"/>
      <c r="D37" s="40"/>
      <c r="E37" s="40"/>
      <c r="F37" s="65" t="s">
        <v>47</v>
      </c>
      <c r="G37" s="65"/>
      <c r="H37" s="65"/>
      <c r="I37" s="65"/>
      <c r="J37" s="65"/>
      <c r="K37" s="65"/>
      <c r="L37" s="65"/>
      <c r="M37" s="65"/>
      <c r="N37" s="66"/>
      <c r="O37" s="18"/>
      <c r="P37" s="18"/>
      <c r="Q37" s="4"/>
      <c r="R37" s="18"/>
      <c r="S37" s="18"/>
      <c r="T37" s="18"/>
      <c r="U37" s="18"/>
      <c r="V37" s="19"/>
      <c r="W37" s="4"/>
      <c r="X37" s="4"/>
      <c r="Y37" s="4"/>
    </row>
    <row r="38" spans="1:25" ht="23.25" customHeight="1" x14ac:dyDescent="0.25">
      <c r="A38" s="20"/>
      <c r="B38" s="77" t="s">
        <v>54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8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1.95" customHeight="1" x14ac:dyDescent="0.25">
      <c r="A39" s="39"/>
      <c r="B39" s="75" t="s">
        <v>48</v>
      </c>
      <c r="C39" s="75"/>
      <c r="D39" s="75"/>
      <c r="E39" s="75"/>
      <c r="F39" s="75"/>
      <c r="G39" s="75"/>
      <c r="H39" s="65" t="s">
        <v>49</v>
      </c>
      <c r="I39" s="65"/>
      <c r="J39" s="18"/>
      <c r="K39" s="18"/>
      <c r="L39" s="18"/>
      <c r="M39" s="18"/>
      <c r="N39" s="19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6.5" customHeight="1" x14ac:dyDescent="0.25">
      <c r="A40" s="67" t="s">
        <v>37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9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1.95" customHeight="1" x14ac:dyDescent="0.25">
      <c r="A41" s="62" t="s">
        <v>62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</row>
    <row r="42" spans="1:25" ht="21.95" customHeight="1" x14ac:dyDescent="0.25">
      <c r="A42" s="1" t="s">
        <v>39</v>
      </c>
      <c r="B42" s="3"/>
      <c r="C42" s="3"/>
      <c r="D42" s="3"/>
      <c r="E42" s="60"/>
      <c r="F42" s="60"/>
      <c r="G42" s="60"/>
      <c r="H42" s="60"/>
      <c r="I42" s="60"/>
      <c r="J42" s="60"/>
      <c r="K42" s="60"/>
      <c r="L42" s="60"/>
      <c r="M42" s="60"/>
      <c r="N42" s="61"/>
    </row>
    <row r="43" spans="1:25" ht="23.25" customHeight="1" x14ac:dyDescent="0.25">
      <c r="A43" s="59" t="s">
        <v>52</v>
      </c>
      <c r="B43" s="57"/>
      <c r="C43" s="57" t="s">
        <v>53</v>
      </c>
      <c r="D43" s="57"/>
      <c r="E43" s="57"/>
      <c r="F43" s="57" t="s">
        <v>50</v>
      </c>
      <c r="G43" s="57"/>
      <c r="H43" s="57"/>
      <c r="I43" s="57" t="s">
        <v>51</v>
      </c>
      <c r="J43" s="57"/>
      <c r="K43" s="57"/>
      <c r="L43" s="57"/>
      <c r="M43" s="57"/>
      <c r="N43" s="58"/>
    </row>
    <row r="48" spans="1:25" x14ac:dyDescent="0.25">
      <c r="C48" s="46" t="s">
        <v>65</v>
      </c>
      <c r="D48" s="46"/>
      <c r="E48" s="46"/>
    </row>
    <row r="49" spans="3:5" x14ac:dyDescent="0.25">
      <c r="C49" s="47" t="s">
        <v>66</v>
      </c>
      <c r="D49" s="47"/>
      <c r="E49" s="47"/>
    </row>
  </sheetData>
  <mergeCells count="62">
    <mergeCell ref="G11:I11"/>
    <mergeCell ref="B18:M18"/>
    <mergeCell ref="B15:M15"/>
    <mergeCell ref="B22:M22"/>
    <mergeCell ref="L20:M20"/>
    <mergeCell ref="L21:M21"/>
    <mergeCell ref="B14:M14"/>
    <mergeCell ref="B27:M27"/>
    <mergeCell ref="H1:L2"/>
    <mergeCell ref="A4:N4"/>
    <mergeCell ref="E11:F11"/>
    <mergeCell ref="L10:N10"/>
    <mergeCell ref="D6:J6"/>
    <mergeCell ref="L6:N6"/>
    <mergeCell ref="A6:C6"/>
    <mergeCell ref="L5:N5"/>
    <mergeCell ref="A8:C8"/>
    <mergeCell ref="D8:F8"/>
    <mergeCell ref="A5:F5"/>
    <mergeCell ref="A11:D11"/>
    <mergeCell ref="G8:H8"/>
    <mergeCell ref="I8:K8"/>
    <mergeCell ref="L8:M8"/>
    <mergeCell ref="N32:N33"/>
    <mergeCell ref="L31:M31"/>
    <mergeCell ref="F7:H7"/>
    <mergeCell ref="I7:N7"/>
    <mergeCell ref="B23:M23"/>
    <mergeCell ref="B24:M24"/>
    <mergeCell ref="B25:M25"/>
    <mergeCell ref="B29:M29"/>
    <mergeCell ref="B30:M30"/>
    <mergeCell ref="B16:M16"/>
    <mergeCell ref="B17:M17"/>
    <mergeCell ref="D10:J10"/>
    <mergeCell ref="A19:M19"/>
    <mergeCell ref="A26:M26"/>
    <mergeCell ref="B13:M13"/>
    <mergeCell ref="B28:M28"/>
    <mergeCell ref="M34:N34"/>
    <mergeCell ref="A35:N35"/>
    <mergeCell ref="B39:G39"/>
    <mergeCell ref="I36:N36"/>
    <mergeCell ref="B38:N38"/>
    <mergeCell ref="B36:C36"/>
    <mergeCell ref="H39:I39"/>
    <mergeCell ref="C48:E48"/>
    <mergeCell ref="C49:E49"/>
    <mergeCell ref="H33:M33"/>
    <mergeCell ref="H32:M32"/>
    <mergeCell ref="A32:G33"/>
    <mergeCell ref="F43:H43"/>
    <mergeCell ref="I43:N43"/>
    <mergeCell ref="A43:B43"/>
    <mergeCell ref="C43:E43"/>
    <mergeCell ref="E42:N42"/>
    <mergeCell ref="A41:N41"/>
    <mergeCell ref="D36:F36"/>
    <mergeCell ref="F37:N37"/>
    <mergeCell ref="A40:N40"/>
    <mergeCell ref="B34:C34"/>
    <mergeCell ref="D34:K34"/>
  </mergeCells>
  <conditionalFormatting sqref="C49">
    <cfRule type="containsText" dxfId="1" priority="4" operator="containsText" text="Docente do quadro">
      <formula>NOT(ISERROR(SEARCH("Docente do quadro",C49)))</formula>
    </cfRule>
  </conditionalFormatting>
  <conditionalFormatting sqref="C48">
    <cfRule type="containsText" dxfId="0" priority="2" operator="containsText" text="Docente do quadro">
      <formula>NOT(ISERROR(SEARCH("Docente do quadro",C48)))</formula>
    </cfRule>
  </conditionalFormatting>
  <conditionalFormatting sqref="N14">
    <cfRule type="expression" priority="1" stopIfTrue="1">
      <formula>"Se(d8=""Docente contratado"";"" """</formula>
    </cfRule>
  </conditionalFormatting>
  <dataValidations count="2">
    <dataValidation type="list" allowBlank="1" showInputMessage="1" showErrorMessage="1" sqref="D8:F8">
      <formula1>Docentes</formula1>
    </dataValidation>
    <dataValidation type="custom" allowBlank="1" showInputMessage="1" showErrorMessage="1" errorTitle="Não avaliado" error="Não avaliado" sqref="N14">
      <formula1>IF(D8="Docente contratado"," ")</formula1>
    </dataValidation>
  </dataValidations>
  <printOptions horizontalCentered="1" verticalCentered="1"/>
  <pageMargins left="0.26" right="0.24" top="0.15748031496062992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Docentes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Pinto</dc:creator>
  <cp:lastModifiedBy>Direção</cp:lastModifiedBy>
  <cp:lastPrinted>2019-06-21T14:40:55Z</cp:lastPrinted>
  <dcterms:created xsi:type="dcterms:W3CDTF">2012-05-07T11:23:50Z</dcterms:created>
  <dcterms:modified xsi:type="dcterms:W3CDTF">2019-06-30T18:54:34Z</dcterms:modified>
</cp:coreProperties>
</file>