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dr="http://schemas.openxmlformats.org/drawingml/2006/spreadsheetDrawing" xmlns:v2="http://schemas.openxmlformats.org/spreadsheetml/2006/main/v2" mc:Ignorable="v2">
  <authors>
    <author>PY</author>
  </authors>
  <commentList>
    <comment ref="H15" authorId="0">
      <text>
        <r>
          <rPr>
            <sz val="10"/>
            <rFont val="Candara"/>
            <family val="0"/>
            <charset val="1"/>
          </rPr>
          <t xml:space="preserve">Virement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8</xdr:col>
                <xdr:colOff>15</xdr:colOff>
                <xdr:row>13</xdr:row>
                <xdr:rowOff>8</xdr:rowOff>
              </xdr:from>
              <xdr:to>
                <xdr:col>9</xdr:col>
                <xdr:colOff>45</xdr:colOff>
                <xdr:row>15</xdr:row>
                <xdr:rowOff>7</xdr:rowOff>
              </xdr:to>
            </anchor>
          </commentPr>
        </mc:Choice>
        <mc:Fallback/>
      </mc:AlternateContent>
    </comment>
    <comment ref="H2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Virement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8</xdr:col>
                <xdr:colOff>50</xdr:colOff>
                <xdr:row>24</xdr:row>
                <xdr:rowOff>14</xdr:rowOff>
              </xdr:from>
              <xdr:to>
                <xdr:col>10</xdr:col>
                <xdr:colOff>8</xdr:colOff>
                <xdr:row>25</xdr:row>
                <xdr:rowOff>18</xdr:rowOff>
              </xdr:to>
            </anchor>
          </commentPr>
        </mc:Choice>
        <mc:Fallback/>
      </mc:AlternateContent>
    </comment>
    <comment ref="J15" authorId="0">
      <text>
        <r>
          <rPr>
            <sz val="10"/>
            <rFont val="Candara"/>
            <family val="0"/>
            <charset val="1"/>
          </rPr>
          <t xml:space="preserve">Virement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10</xdr:col>
                <xdr:colOff>15</xdr:colOff>
                <xdr:row>13</xdr:row>
                <xdr:rowOff>8</xdr:rowOff>
              </xdr:from>
              <xdr:to>
                <xdr:col>11</xdr:col>
                <xdr:colOff>45</xdr:colOff>
                <xdr:row>15</xdr:row>
                <xdr:rowOff>7</xdr:rowOff>
              </xdr:to>
            </anchor>
          </commentPr>
        </mc:Choice>
        <mc:Fallback/>
      </mc:AlternateContent>
    </comment>
    <comment ref="J2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Virement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10</xdr:col>
                <xdr:colOff>15</xdr:colOff>
                <xdr:row>22</xdr:row>
                <xdr:rowOff>11</xdr:rowOff>
              </xdr:from>
              <xdr:to>
                <xdr:col>11</xdr:col>
                <xdr:colOff>41</xdr:colOff>
                <xdr:row>23</xdr:row>
                <xdr:rowOff>16</xdr:rowOff>
              </xdr:to>
            </anchor>
          </commentPr>
        </mc:Choice>
        <mc:Fallback/>
      </mc:AlternateContent>
    </comment>
    <comment ref="N15" authorId="0">
      <text>
        <r>
          <rPr>
            <sz val="10"/>
            <rFont val="Candara"/>
            <family val="0"/>
            <charset val="1"/>
          </rPr>
          <t xml:space="preserve">Virement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14</xdr:col>
                <xdr:colOff>15</xdr:colOff>
                <xdr:row>13</xdr:row>
                <xdr:rowOff>8</xdr:rowOff>
              </xdr:from>
              <xdr:to>
                <xdr:col>15</xdr:col>
                <xdr:colOff>45</xdr:colOff>
                <xdr:row>15</xdr:row>
                <xdr:rowOff>7</xdr:rowOff>
              </xdr:to>
            </anchor>
          </commentPr>
        </mc:Choice>
        <mc:Fallback/>
      </mc:AlternateContent>
    </comment>
    <comment ref="N2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Virement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14</xdr:col>
                <xdr:colOff>15</xdr:colOff>
                <xdr:row>22</xdr:row>
                <xdr:rowOff>11</xdr:rowOff>
              </xdr:from>
              <xdr:to>
                <xdr:col>15</xdr:col>
                <xdr:colOff>41</xdr:colOff>
                <xdr:row>23</xdr:row>
                <xdr:rowOff>16</xdr:rowOff>
              </xdr:to>
            </anchor>
          </commentPr>
        </mc:Choice>
        <mc:Fallback/>
      </mc:AlternateContent>
    </comment>
    <comment ref="P15" authorId="0">
      <text>
        <r>
          <rPr>
            <sz val="10"/>
            <rFont val="Candara"/>
            <family val="0"/>
            <charset val="1"/>
          </rPr>
          <t xml:space="preserve">Virement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16</xdr:col>
                <xdr:colOff>15</xdr:colOff>
                <xdr:row>13</xdr:row>
                <xdr:rowOff>8</xdr:rowOff>
              </xdr:from>
              <xdr:to>
                <xdr:col>17</xdr:col>
                <xdr:colOff>45</xdr:colOff>
                <xdr:row>15</xdr:row>
                <xdr:rowOff>7</xdr:rowOff>
              </xdr:to>
            </anchor>
          </commentPr>
        </mc:Choice>
        <mc:Fallback/>
      </mc:AlternateContent>
    </comment>
  </commentList>
</comments>
</file>

<file path=xl/sharedStrings.xml><?xml version="1.0" encoding="utf-8"?>
<sst xmlns="http://schemas.openxmlformats.org/spreadsheetml/2006/main" count="68" uniqueCount="28">
  <si>
    <t xml:space="preserve">COTISATIONS DES LOGES 2025</t>
  </si>
  <si>
    <t xml:space="preserve">Mise à jour le</t>
  </si>
  <si>
    <t xml:space="preserve">Montant de la Capitation 2025 Loges Bleues :</t>
  </si>
  <si>
    <t xml:space="preserve">Nbre de Cotisants au 31/12/2024</t>
  </si>
  <si>
    <t xml:space="preserve">Montant Année 2017</t>
  </si>
  <si>
    <t xml:space="preserve">Choix    Nbre Éch.</t>
  </si>
  <si>
    <t xml:space="preserve">Montant Échéance</t>
  </si>
  <si>
    <t xml:space="preserve">Échéance au 01/02/2025</t>
  </si>
  <si>
    <t xml:space="preserve">Échéance au 15/04/2025</t>
  </si>
  <si>
    <t xml:space="preserve">Échéance au 15/06/2025</t>
  </si>
  <si>
    <t xml:space="preserve">Échéance au 15/07/2025</t>
  </si>
  <si>
    <t xml:space="preserve">Échéance au 15/10/2025</t>
  </si>
  <si>
    <t xml:space="preserve">Total Montant   Reçu</t>
  </si>
  <si>
    <t xml:space="preserve">Solde</t>
  </si>
  <si>
    <t xml:space="preserve">Montant</t>
  </si>
  <si>
    <r>
      <rPr>
        <sz val="8"/>
        <rFont val="Arial"/>
        <family val="2"/>
        <charset val="1"/>
      </rPr>
      <t xml:space="preserve">Date R</t>
    </r>
    <r>
      <rPr>
        <vertAlign val="superscript"/>
        <sz val="8"/>
        <rFont val="Arial"/>
        <family val="2"/>
        <charset val="1"/>
      </rPr>
      <t xml:space="preserve">gt</t>
    </r>
    <r>
      <rPr>
        <sz val="8"/>
        <rFont val="Arial"/>
        <family val="2"/>
        <charset val="1"/>
      </rPr>
      <t xml:space="preserve">.</t>
    </r>
  </si>
  <si>
    <t xml:space="preserve"> </t>
  </si>
  <si>
    <t xml:space="preserve">Montant Reçu</t>
  </si>
  <si>
    <t xml:space="preserve">Montant Attendu</t>
  </si>
  <si>
    <t xml:space="preserve">Montant de la Cotisation 2025 AP  : </t>
  </si>
  <si>
    <t xml:space="preserve">Choix 1 :</t>
  </si>
  <si>
    <t xml:space="preserve">1 seule échéance au 15/04</t>
  </si>
  <si>
    <t xml:space="preserve">Choix 2 :</t>
  </si>
  <si>
    <t xml:space="preserve">2 échéances au 01/02 et au 15/06</t>
  </si>
  <si>
    <t xml:space="preserve">Choix 3 :</t>
  </si>
  <si>
    <t xml:space="preserve">3 échéances au 01/02, au 15/04 et au 15/07</t>
  </si>
  <si>
    <t xml:space="preserve">Choix 4 :</t>
  </si>
  <si>
    <t xml:space="preserve">4 échéances au 01/02, au 15/04, au 15/07, et au 15/10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</si>
</sst>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-F800]dddd&quot;, &quot;mmmm\ dd&quot;, &quot;yyyy"/>
    <numFmt numFmtId="166" formatCode="#,##0.00&quot; €&quot;"/>
    <numFmt numFmtId="167" formatCode="dd\-mmm"/>
    <numFmt numFmtId="168" formatCode="#,##0"/>
    <numFmt numFmtId="169" formatCode="#,##0.00&quot; €&quot;;[RED]\-#,##0.00&quot; €&quot;"/>
    <numFmt numFmtId="170" formatCode="dd/mm/yyyy"/>
    <numFmt numFmtId="171" formatCode="General"/>
    <numFmt numFmtId="172" formatCode="#,##0.00\ [$€-40C];\-#,##0.00\ [$€-40C]"/>
  </numFmts>
  <fonts count="2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vertAlign val="superscript"/>
      <sz val="8"/>
      <name val="Arial"/>
      <family val="2"/>
      <charset val="1"/>
    </font>
    <font>
      <b val="true"/>
      <sz val="8"/>
      <name val="Arial"/>
      <family val="2"/>
      <charset val="1"/>
    </font>
    <font>
      <sz val="10"/>
      <name val="Times New Roman"/>
      <family val="1"/>
      <charset val="1"/>
    </font>
    <font>
      <sz val="8"/>
      <color rgb="FF00B050"/>
      <name val="Arial"/>
      <family val="2"/>
      <charset val="1"/>
    </font>
    <font>
      <sz val="8"/>
      <color rgb="FFFFFFFF"/>
      <name val="Arial"/>
      <family val="2"/>
      <charset val="1"/>
    </font>
    <font>
      <sz val="8"/>
      <name val="Times New Roman"/>
      <family val="1"/>
      <charset val="1"/>
    </font>
    <font>
      <sz val="8"/>
      <color rgb="FFFFFFFF"/>
      <name val="Times New Roman"/>
      <family val="1"/>
      <charset val="1"/>
    </font>
    <font>
      <sz val="8"/>
      <name val="Candara"/>
      <family val="2"/>
      <charset val="1"/>
    </font>
    <font>
      <sz val="10"/>
      <name val="Candara"/>
      <family val="0"/>
      <charset val="1"/>
    </font>
    <font>
      <b val="true"/>
      <sz val="9"/>
      <color rgb="FF000000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F2F2F2"/>
      </patternFill>
    </fill>
    <fill>
      <patternFill patternType="solid">
        <fgColor rgb="FFF2F2F2"/>
        <bgColor rgb="FFEEECE1"/>
      </patternFill>
    </fill>
  </fills>
  <borders count="5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dotted"/>
      <top style="thin"/>
      <bottom style="thin"/>
      <diagonal/>
    </border>
    <border diagonalUp="false" diagonalDown="false">
      <left style="dotted"/>
      <right style="thin"/>
      <top style="thin"/>
      <bottom style="thin"/>
      <diagonal/>
    </border>
    <border diagonalUp="false" diagonalDown="false">
      <left style="medium"/>
      <right style="thin"/>
      <top style="thin"/>
      <bottom style="dashed"/>
      <diagonal/>
    </border>
    <border diagonalUp="false" diagonalDown="false">
      <left/>
      <right/>
      <top style="thin"/>
      <bottom style="dashed"/>
      <diagonal/>
    </border>
    <border diagonalUp="false" diagonalDown="false">
      <left style="thin"/>
      <right style="thin"/>
      <top style="thin"/>
      <bottom style="dashed"/>
      <diagonal/>
    </border>
    <border diagonalUp="false" diagonalDown="false">
      <left style="thin"/>
      <right style="dotted"/>
      <top style="thin"/>
      <bottom style="dashed"/>
      <diagonal/>
    </border>
    <border diagonalUp="false" diagonalDown="false">
      <left style="dotted"/>
      <right style="thin"/>
      <top style="thin"/>
      <bottom style="dashed"/>
      <diagonal/>
    </border>
    <border diagonalUp="false" diagonalDown="false">
      <left style="thin"/>
      <right/>
      <top style="thin"/>
      <bottom style="dashed"/>
      <diagonal/>
    </border>
    <border diagonalUp="false" diagonalDown="false">
      <left style="thin"/>
      <right style="medium"/>
      <top style="thin"/>
      <bottom style="dashed"/>
      <diagonal/>
    </border>
    <border diagonalUp="false" diagonalDown="false">
      <left style="medium"/>
      <right style="thin"/>
      <top style="dashed"/>
      <bottom style="dashed"/>
      <diagonal/>
    </border>
    <border diagonalUp="false" diagonalDown="false">
      <left/>
      <right/>
      <top style="dashed"/>
      <bottom style="dashed"/>
      <diagonal/>
    </border>
    <border diagonalUp="false" diagonalDown="false">
      <left style="thin"/>
      <right style="thin"/>
      <top style="dashed"/>
      <bottom style="dashed"/>
      <diagonal/>
    </border>
    <border diagonalUp="false" diagonalDown="false">
      <left style="thin"/>
      <right style="dotted"/>
      <top style="dashed"/>
      <bottom style="dashed"/>
      <diagonal/>
    </border>
    <border diagonalUp="false" diagonalDown="false">
      <left style="dotted"/>
      <right style="thin"/>
      <top style="dashed"/>
      <bottom style="dashed"/>
      <diagonal/>
    </border>
    <border diagonalUp="false" diagonalDown="false">
      <left style="thin"/>
      <right/>
      <top style="dashed"/>
      <bottom style="dashed"/>
      <diagonal/>
    </border>
    <border diagonalUp="false" diagonalDown="false">
      <left style="thin"/>
      <right style="medium"/>
      <top style="dashed"/>
      <bottom style="dashed"/>
      <diagonal/>
    </border>
    <border diagonalUp="false" diagonalDown="false">
      <left style="thin"/>
      <right style="dotted"/>
      <top style="dashed"/>
      <bottom style="thin"/>
      <diagonal/>
    </border>
    <border diagonalUp="false" diagonalDown="false">
      <left style="medium"/>
      <right style="thin"/>
      <top style="dashed"/>
      <bottom style="thin"/>
      <diagonal/>
    </border>
    <border diagonalUp="false" diagonalDown="false">
      <left/>
      <right/>
      <top style="dashed"/>
      <bottom style="thin"/>
      <diagonal/>
    </border>
    <border diagonalUp="false" diagonalDown="false">
      <left style="thin"/>
      <right style="thin"/>
      <top style="dashed"/>
      <bottom style="thin"/>
      <diagonal/>
    </border>
    <border diagonalUp="false" diagonalDown="false">
      <left style="thin"/>
      <right/>
      <top style="dashed"/>
      <bottom style="thin"/>
      <diagonal/>
    </border>
    <border diagonalUp="false" diagonalDown="false">
      <left style="dotted"/>
      <right style="thin"/>
      <top style="dashed"/>
      <bottom style="thin"/>
      <diagonal/>
    </border>
    <border diagonalUp="false" diagonalDown="false">
      <left style="thin"/>
      <right style="medium"/>
      <top style="dashed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dotted"/>
      <right/>
      <top style="thin"/>
      <bottom style="thin"/>
      <diagonal/>
    </border>
    <border diagonalUp="false" diagonalDown="false">
      <left/>
      <right style="thin"/>
      <top style="thin"/>
      <bottom style="dashed"/>
      <diagonal/>
    </border>
    <border diagonalUp="false" diagonalDown="false">
      <left style="thin"/>
      <right/>
      <top/>
      <bottom style="dashed"/>
      <diagonal/>
    </border>
    <border diagonalUp="false" diagonalDown="false">
      <left style="thin"/>
      <right style="medium"/>
      <top/>
      <bottom style="dashed"/>
      <diagonal/>
    </border>
    <border diagonalUp="false" diagonalDown="false">
      <left/>
      <right style="thin"/>
      <top style="dashed"/>
      <bottom style="dashed"/>
      <diagonal/>
    </border>
    <border diagonalUp="false" diagonalDown="false">
      <left/>
      <right style="thin"/>
      <top style="dashed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7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8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8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9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9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9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1" fillId="2" borderId="15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8" fontId="12" fillId="0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3" fillId="2" borderId="1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9" fillId="0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3" fillId="2" borderId="1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14" fillId="0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1" fillId="2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1" fillId="2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" borderId="2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0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1" fillId="2" borderId="2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8" fontId="12" fillId="0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3" fillId="2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9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3" fillId="2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14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1" fillId="2" borderId="2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1" fillId="2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3" fillId="2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" borderId="2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0" borderId="3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1" fillId="2" borderId="3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8" fontId="12" fillId="0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1" fillId="2" borderId="3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70" fontId="9" fillId="0" borderId="3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3" fillId="2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14" fillId="0" borderId="3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1" fillId="2" borderId="3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1" fillId="2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3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9" fillId="2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2" borderId="35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9" fillId="0" borderId="3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3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1" fillId="2" borderId="3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3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1" fillId="2" borderId="3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1" fillId="0" borderId="0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9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1" fillId="0" borderId="3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5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5" fillId="0" borderId="3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9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5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4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9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5" fillId="0" borderId="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5" fillId="0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0" borderId="3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9" fillId="0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9" fillId="0" borderId="3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4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9" fillId="0" borderId="4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2" borderId="1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3" borderId="4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15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12" fillId="0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1" fillId="2" borderId="4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1" fillId="2" borderId="4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2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3" borderId="4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2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12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" borderId="3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3" borderId="4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3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12" fillId="0" borderId="3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9" fillId="2" borderId="3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2" fontId="11" fillId="2" borderId="3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11" fillId="2" borderId="4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2" fontId="11" fillId="0" borderId="3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1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0" borderId="3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4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4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11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1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9" fillId="0" borderId="4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2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0" xfId="2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12" fillId="0" borderId="0" xfId="2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72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dxfs count="27">
    <dxf>
      <font>
        <color rgb="FFFF0000"/>
      </font>
    </dxf>
    <dxf>
      <font>
        <color rgb="FFFF0000"/>
      </font>
    </dxf>
    <dxf>
      <font>
        <color rgb="FFE46C0A"/>
      </font>
    </dxf>
    <dxf>
      <font>
        <color rgb="FF00B050"/>
      </font>
    </dxf>
    <dxf>
      <font>
        <color rgb="FFFF9933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E46C0A"/>
      </font>
    </dxf>
    <dxf>
      <font>
        <color rgb="FF00B050"/>
      </font>
    </dxf>
    <dxf>
      <font>
        <color rgb="FFFF9933"/>
      </font>
    </dxf>
    <dxf>
      <font>
        <color rgb="FF00B050"/>
      </font>
    </dxf>
    <dxf>
      <font>
        <color rgb="FFE46C0A"/>
      </font>
    </dxf>
    <dxf>
      <font>
        <color rgb="FFE46C0A"/>
      </font>
    </dxf>
    <dxf>
      <font>
        <color rgb="FFFF0000"/>
      </font>
    </dxf>
    <dxf>
      <font>
        <color rgb="FFE46C0A"/>
      </font>
    </dxf>
    <dxf>
      <font>
        <color rgb="FFE46C0A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33"/>
      <rgbColor rgb="FFE46C0A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89"/>
  <sheetViews>
    <sheetView showFormulas="false" showGridLines="true" showRowColHeaders="true" showZeros="false" rightToLeft="false" tabSelected="true" showOutlineSymbols="true" defaultGridColor="true" view="normal" topLeftCell="A1" colorId="64" zoomScale="120" zoomScaleNormal="120" zoomScalePageLayoutView="100" workbookViewId="0">
      <selection pane="topLeft" activeCell="N16" activeCellId="0" sqref="N16"/>
    </sheetView>
  </sheetViews>
  <sheetFormatPr defaultColWidth="11.328125" defaultRowHeight="13.8" zeroHeight="false" outlineLevelRow="0" outlineLevelCol="0"/>
  <cols>
    <col collapsed="false" customWidth="true" hidden="false" outlineLevel="0" max="1" min="1" style="1" width="5.65"/>
    <col collapsed="false" customWidth="true" hidden="false" outlineLevel="0" max="2" min="2" style="2" width="25.02"/>
    <col collapsed="false" customWidth="true" hidden="false" outlineLevel="0" max="3" min="3" style="2" width="7.63"/>
    <col collapsed="false" customWidth="true" hidden="false" outlineLevel="0" max="4" min="4" style="2" width="8.62"/>
    <col collapsed="false" customWidth="true" hidden="false" outlineLevel="0" max="5" min="5" style="2" width="9.61"/>
    <col collapsed="false" customWidth="true" hidden="false" outlineLevel="0" max="6" min="6" style="2" width="6.08"/>
    <col collapsed="false" customWidth="true" hidden="false" outlineLevel="0" max="19" min="7" style="2" width="9.61"/>
    <col collapsed="false" customWidth="false" hidden="false" outlineLevel="0" max="1024" min="20" style="2" width="11.31"/>
  </cols>
  <sheetData>
    <row r="1" customFormat="false" ht="1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customFormat="false" ht="12.8" hidden="false" customHeight="fals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5" t="n">
        <f aca="true">TODAY()</f>
        <v>45350</v>
      </c>
      <c r="K2" s="5"/>
      <c r="L2" s="5"/>
      <c r="M2" s="6"/>
      <c r="N2" s="6"/>
      <c r="O2" s="6"/>
      <c r="P2" s="6"/>
      <c r="Q2" s="6"/>
      <c r="R2" s="6"/>
      <c r="S2" s="7"/>
    </row>
    <row r="3" customFormat="false" ht="13.8" hidden="false" customHeight="false" outlineLevel="0" collapsed="false">
      <c r="A3" s="8"/>
      <c r="B3" s="9"/>
      <c r="C3" s="9"/>
      <c r="D3" s="10"/>
      <c r="E3" s="10"/>
      <c r="F3" s="10"/>
      <c r="G3" s="10"/>
      <c r="H3" s="10"/>
      <c r="I3" s="9"/>
      <c r="J3" s="9"/>
      <c r="K3" s="11" t="s">
        <v>2</v>
      </c>
      <c r="L3" s="12" t="n">
        <v>166</v>
      </c>
      <c r="M3" s="11"/>
      <c r="N3" s="9"/>
      <c r="O3" s="13"/>
      <c r="P3" s="9"/>
      <c r="Q3" s="9"/>
      <c r="R3" s="14"/>
      <c r="S3" s="15"/>
    </row>
    <row r="4" customFormat="false" ht="14.25" hidden="false" customHeight="true" outlineLevel="0" collapsed="false">
      <c r="A4" s="16"/>
      <c r="B4" s="17"/>
      <c r="C4" s="18"/>
      <c r="D4" s="19" t="s">
        <v>3</v>
      </c>
      <c r="E4" s="19" t="s">
        <v>4</v>
      </c>
      <c r="F4" s="19" t="s">
        <v>5</v>
      </c>
      <c r="G4" s="19" t="s">
        <v>6</v>
      </c>
      <c r="H4" s="20" t="s">
        <v>7</v>
      </c>
      <c r="I4" s="20"/>
      <c r="J4" s="20" t="s">
        <v>8</v>
      </c>
      <c r="K4" s="20"/>
      <c r="L4" s="20" t="s">
        <v>9</v>
      </c>
      <c r="M4" s="20"/>
      <c r="N4" s="20" t="s">
        <v>10</v>
      </c>
      <c r="O4" s="20"/>
      <c r="P4" s="20" t="s">
        <v>11</v>
      </c>
      <c r="Q4" s="20"/>
      <c r="R4" s="20" t="s">
        <v>12</v>
      </c>
      <c r="S4" s="21" t="s">
        <v>13</v>
      </c>
    </row>
    <row r="5" customFormat="false" ht="13.8" hidden="false" customHeight="false" outlineLevel="0" collapsed="false">
      <c r="A5" s="22"/>
      <c r="B5" s="18"/>
      <c r="C5" s="18"/>
      <c r="D5" s="19"/>
      <c r="E5" s="19"/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</row>
    <row r="6" customFormat="false" ht="13.8" hidden="false" customHeight="false" outlineLevel="0" collapsed="false">
      <c r="A6" s="22"/>
      <c r="B6" s="23"/>
      <c r="C6" s="23"/>
      <c r="D6" s="19"/>
      <c r="E6" s="19"/>
      <c r="F6" s="19"/>
      <c r="G6" s="19"/>
      <c r="H6" s="24" t="s">
        <v>14</v>
      </c>
      <c r="I6" s="25" t="s">
        <v>15</v>
      </c>
      <c r="J6" s="24" t="s">
        <v>14</v>
      </c>
      <c r="K6" s="25" t="s">
        <v>15</v>
      </c>
      <c r="L6" s="24" t="s">
        <v>14</v>
      </c>
      <c r="M6" s="25" t="s">
        <v>15</v>
      </c>
      <c r="N6" s="24" t="s">
        <v>14</v>
      </c>
      <c r="O6" s="25" t="s">
        <v>15</v>
      </c>
      <c r="P6" s="24" t="s">
        <v>14</v>
      </c>
      <c r="Q6" s="25" t="s">
        <v>15</v>
      </c>
      <c r="R6" s="20"/>
      <c r="S6" s="21"/>
    </row>
    <row r="7" customFormat="false" ht="13.8" hidden="false" customHeight="false" outlineLevel="0" collapsed="false">
      <c r="A7" s="26" t="n">
        <v>1</v>
      </c>
      <c r="B7" s="27"/>
      <c r="C7" s="27"/>
      <c r="D7" s="28"/>
      <c r="E7" s="29" t="n">
        <f aca="false">D7*$L$3</f>
        <v>0</v>
      </c>
      <c r="F7" s="30"/>
      <c r="G7" s="29" t="n">
        <f aca="false">IF(F7=1,E7,IF(F7=2,E7/2,IF(F7=3,E7/3,IF(F7=4,E7/4,))))</f>
        <v>0</v>
      </c>
      <c r="H7" s="31" t="n">
        <f aca="false">IF(F7=4,G7)+IF(F7=3,G7)+IF(F7=2,G7)</f>
        <v>0</v>
      </c>
      <c r="I7" s="32"/>
      <c r="J7" s="33" t="n">
        <f aca="false">IF(F7=1,G7)+IF(F7=3,G7)+IF(F7=4,G7)</f>
        <v>0</v>
      </c>
      <c r="K7" s="32"/>
      <c r="L7" s="33" t="n">
        <f aca="false">IF(F7=2,G7,)</f>
        <v>0</v>
      </c>
      <c r="M7" s="34" t="s">
        <v>16</v>
      </c>
      <c r="N7" s="33" t="n">
        <f aca="false">IF(F7=3,G7)+IF(F7=4,G7)</f>
        <v>0</v>
      </c>
      <c r="O7" s="32"/>
      <c r="P7" s="33" t="n">
        <f aca="false">IF(F7=4,G7,)</f>
        <v>0</v>
      </c>
      <c r="Q7" s="32"/>
      <c r="R7" s="35" t="n">
        <f aca="false">IF(I7&gt;1,H7+IF(K7&gt;1,J7+IF(M7&gt;1,L7+IF(O7&gt;1,N7+IF(Q7&gt;1,P7)))),)</f>
        <v>0</v>
      </c>
      <c r="S7" s="36" t="n">
        <f aca="false">E7-R7</f>
        <v>0</v>
      </c>
    </row>
    <row r="8" customFormat="false" ht="13.8" hidden="false" customHeight="false" outlineLevel="0" collapsed="false">
      <c r="A8" s="37" t="n">
        <v>2</v>
      </c>
      <c r="B8" s="38"/>
      <c r="C8" s="38"/>
      <c r="D8" s="39"/>
      <c r="E8" s="40" t="n">
        <f aca="false">D8*$L$3</f>
        <v>0</v>
      </c>
      <c r="F8" s="41"/>
      <c r="G8" s="40" t="n">
        <f aca="false">IF(F8=1,E8,IF(F8=2,E8/2,IF(F8=3,E8/3,IF(F8=4,E8/4,))))</f>
        <v>0</v>
      </c>
      <c r="H8" s="42" t="n">
        <f aca="false">IF(F8=4,G8)+IF(F8=3,G8)+IF(F8=2,G8)</f>
        <v>0</v>
      </c>
      <c r="I8" s="43"/>
      <c r="J8" s="44" t="n">
        <f aca="false">IF(F8=1,G8)+IF(F8=3,G8)+IF(F8=4,G8)</f>
        <v>0</v>
      </c>
      <c r="K8" s="43"/>
      <c r="L8" s="44" t="n">
        <f aca="false">IF(F8=2,G8,)</f>
        <v>0</v>
      </c>
      <c r="M8" s="45" t="s">
        <v>16</v>
      </c>
      <c r="N8" s="44" t="n">
        <f aca="false">IF(F8=3,G8)+IF(F8=4,G8)</f>
        <v>0</v>
      </c>
      <c r="O8" s="43"/>
      <c r="P8" s="44" t="n">
        <f aca="false">IF(F8=4,G8,)</f>
        <v>0</v>
      </c>
      <c r="Q8" s="43"/>
      <c r="R8" s="46" t="n">
        <f aca="false">IF(I8&gt;1,H8+IF(K8&gt;1,J8+IF(M8&gt;1,L8+IF(O8&gt;1,N8+IF(Q8&gt;1,P8)))),)</f>
        <v>0</v>
      </c>
      <c r="S8" s="47" t="n">
        <f aca="false">E8-R8</f>
        <v>0</v>
      </c>
    </row>
    <row r="9" customFormat="false" ht="13.8" hidden="false" customHeight="false" outlineLevel="0" collapsed="false">
      <c r="A9" s="37" t="n">
        <v>3</v>
      </c>
      <c r="B9" s="38"/>
      <c r="C9" s="38"/>
      <c r="D9" s="39"/>
      <c r="E9" s="40" t="n">
        <f aca="false">D9*$L$3</f>
        <v>0</v>
      </c>
      <c r="F9" s="41"/>
      <c r="G9" s="40" t="n">
        <f aca="false">IF(F9=1,E9,IF(F9=2,E9/2,IF(F9=3,E9/3,IF(F9=4,E9/4,))))</f>
        <v>0</v>
      </c>
      <c r="H9" s="42" t="n">
        <f aca="false">IF(F9=4,G9)+IF(F9=3,G9)+IF(F9=2,G9)</f>
        <v>0</v>
      </c>
      <c r="I9" s="43"/>
      <c r="J9" s="44" t="n">
        <f aca="false">IF(F9=1,G9)+IF(F9=3,G9)+IF(F9=4,G9)</f>
        <v>0</v>
      </c>
      <c r="K9" s="43"/>
      <c r="L9" s="44" t="n">
        <f aca="false">IF(F9=2,G9,)</f>
        <v>0</v>
      </c>
      <c r="M9" s="45" t="s">
        <v>16</v>
      </c>
      <c r="N9" s="44" t="n">
        <f aca="false">IF(F9=3,G9)+IF(F9=4,G9)</f>
        <v>0</v>
      </c>
      <c r="O9" s="43"/>
      <c r="P9" s="44" t="n">
        <f aca="false">IF(F9=4,G9,)</f>
        <v>0</v>
      </c>
      <c r="Q9" s="43"/>
      <c r="R9" s="46" t="n">
        <f aca="false">IF(I9&gt;1,H9+IF(K9&gt;1,J9+IF(M9&gt;1,L9+IF(O9&gt;1,N9+IF(Q9&gt;1,P9)))),)</f>
        <v>0</v>
      </c>
      <c r="S9" s="47" t="n">
        <f aca="false">E9-R9</f>
        <v>0</v>
      </c>
    </row>
    <row r="10" customFormat="false" ht="13.8" hidden="false" customHeight="false" outlineLevel="0" collapsed="false">
      <c r="A10" s="37" t="n">
        <v>4</v>
      </c>
      <c r="B10" s="38"/>
      <c r="C10" s="38"/>
      <c r="D10" s="39"/>
      <c r="E10" s="40" t="n">
        <f aca="false">D10*$L$3</f>
        <v>0</v>
      </c>
      <c r="F10" s="41"/>
      <c r="G10" s="40" t="n">
        <f aca="false">IF(F10=1,E10,IF(F10=2,E10/2,IF(F10=3,E10/3,IF(F10=4,E10/4,))))</f>
        <v>0</v>
      </c>
      <c r="H10" s="42" t="n">
        <f aca="false">IF(F10=4,G10)+IF(F10=3,G10)+IF(F10=2,G10)</f>
        <v>0</v>
      </c>
      <c r="I10" s="43"/>
      <c r="J10" s="44" t="n">
        <f aca="false">IF(F10=1,G10)+IF(F10=3,G10)+IF(F10=4,G10)</f>
        <v>0</v>
      </c>
      <c r="K10" s="43"/>
      <c r="L10" s="44" t="n">
        <f aca="false">IF(F10=2,G10,)</f>
        <v>0</v>
      </c>
      <c r="M10" s="45" t="s">
        <v>16</v>
      </c>
      <c r="N10" s="44" t="n">
        <f aca="false">IF(F10=3,G10)+IF(F10=4,G10)</f>
        <v>0</v>
      </c>
      <c r="O10" s="43"/>
      <c r="P10" s="44" t="n">
        <f aca="false">IF(F10=4,G10,)</f>
        <v>0</v>
      </c>
      <c r="Q10" s="43"/>
      <c r="R10" s="46" t="n">
        <f aca="false">IF(I10&gt;1,H10+IF(K10&gt;1,J10+IF(M10&gt;1,L10+IF(O10&gt;1,N10+IF(Q10&gt;1,P10)))),)</f>
        <v>0</v>
      </c>
      <c r="S10" s="47" t="n">
        <f aca="false">E10-R10</f>
        <v>0</v>
      </c>
    </row>
    <row r="11" customFormat="false" ht="13.8" hidden="false" customHeight="false" outlineLevel="0" collapsed="false">
      <c r="A11" s="37" t="n">
        <v>5</v>
      </c>
      <c r="B11" s="38"/>
      <c r="C11" s="38"/>
      <c r="D11" s="39"/>
      <c r="E11" s="40" t="n">
        <f aca="false">D11*$L$3</f>
        <v>0</v>
      </c>
      <c r="F11" s="41"/>
      <c r="G11" s="40" t="n">
        <f aca="false">IF(F11=1,E11,IF(F11=2,E11/2,IF(F11=3,E11/3,IF(F11=4,E11/4,))))</f>
        <v>0</v>
      </c>
      <c r="H11" s="42" t="n">
        <f aca="false">IF(F11=4,G11)+IF(F11=3,G11)+IF(F11=2,G11)</f>
        <v>0</v>
      </c>
      <c r="I11" s="43"/>
      <c r="J11" s="44" t="n">
        <f aca="false">IF(F11=1,G11)+IF(F11=3,G11)+IF(F11=4,G11)</f>
        <v>0</v>
      </c>
      <c r="K11" s="43"/>
      <c r="L11" s="44" t="n">
        <f aca="false">IF(F11=2,G11,)</f>
        <v>0</v>
      </c>
      <c r="M11" s="45" t="s">
        <v>16</v>
      </c>
      <c r="N11" s="44" t="n">
        <f aca="false">IF(F11=3,G11)+IF(F11=4,G11)</f>
        <v>0</v>
      </c>
      <c r="O11" s="43"/>
      <c r="P11" s="44" t="n">
        <f aca="false">IF(F11=4,G11,)</f>
        <v>0</v>
      </c>
      <c r="Q11" s="43"/>
      <c r="R11" s="46" t="n">
        <f aca="false">IF(I11&gt;1,H11+IF(K11&gt;1,J11+IF(M11&gt;1,L11+IF(O11&gt;1,N11+IF(Q11&gt;1,P11)))),)</f>
        <v>0</v>
      </c>
      <c r="S11" s="47" t="n">
        <f aca="false">E11-R11</f>
        <v>0</v>
      </c>
    </row>
    <row r="12" customFormat="false" ht="13.8" hidden="false" customHeight="false" outlineLevel="0" collapsed="false">
      <c r="A12" s="37" t="n">
        <v>6</v>
      </c>
      <c r="B12" s="38"/>
      <c r="C12" s="38"/>
      <c r="D12" s="39"/>
      <c r="E12" s="40" t="n">
        <f aca="false">D12*$L$3</f>
        <v>0</v>
      </c>
      <c r="F12" s="41"/>
      <c r="G12" s="40" t="n">
        <f aca="false">IF(F12=1,E12,IF(F12=2,E12/2,IF(F12=3,E12/3,IF(F12=4,E12/4,))))</f>
        <v>0</v>
      </c>
      <c r="H12" s="42" t="n">
        <f aca="false">IF(F12=4,G12)+IF(F12=3,G12)+IF(F12=2,G12)</f>
        <v>0</v>
      </c>
      <c r="I12" s="43"/>
      <c r="J12" s="44" t="n">
        <f aca="false">IF(F12=1,G12)+IF(F12=3,G12)+IF(F12=4,G12)</f>
        <v>0</v>
      </c>
      <c r="K12" s="43"/>
      <c r="L12" s="44" t="n">
        <f aca="false">IF(F12=2,G12,)</f>
        <v>0</v>
      </c>
      <c r="M12" s="45" t="s">
        <v>16</v>
      </c>
      <c r="N12" s="44" t="n">
        <f aca="false">IF(F12=3,G12)+IF(F12=4,G12)</f>
        <v>0</v>
      </c>
      <c r="O12" s="43"/>
      <c r="P12" s="44" t="n">
        <f aca="false">IF(F12=4,G12,)</f>
        <v>0</v>
      </c>
      <c r="Q12" s="43"/>
      <c r="R12" s="46" t="n">
        <f aca="false">IF(I12&gt;1,H12+IF(K12&gt;1,J12+IF(M12&gt;1,L12+IF(O12&gt;1,N12+IF(Q12&gt;1,P12)))),)</f>
        <v>0</v>
      </c>
      <c r="S12" s="47" t="n">
        <f aca="false">E12-R12</f>
        <v>0</v>
      </c>
    </row>
    <row r="13" customFormat="false" ht="13.8" hidden="false" customHeight="false" outlineLevel="0" collapsed="false">
      <c r="A13" s="37" t="n">
        <v>7</v>
      </c>
      <c r="B13" s="38"/>
      <c r="C13" s="38"/>
      <c r="D13" s="39"/>
      <c r="E13" s="40" t="n">
        <f aca="false">D13*$L$3</f>
        <v>0</v>
      </c>
      <c r="F13" s="41"/>
      <c r="G13" s="40" t="n">
        <f aca="false">IF(F13=1,E13,IF(F13=2,E13/2,IF(F13=3,E13/3,IF(F13=4,E13/4,))))</f>
        <v>0</v>
      </c>
      <c r="H13" s="42" t="n">
        <f aca="false">IF(F13=4,G13)+IF(F13=3,G13)+IF(F13=2,G13)</f>
        <v>0</v>
      </c>
      <c r="I13" s="43"/>
      <c r="J13" s="44" t="n">
        <f aca="false">IF(F13=1,G13)+IF(F13=3,G13)+IF(F13=4,G13)</f>
        <v>0</v>
      </c>
      <c r="K13" s="43"/>
      <c r="L13" s="44" t="n">
        <f aca="false">IF(F13=2,G13,)</f>
        <v>0</v>
      </c>
      <c r="M13" s="45" t="s">
        <v>16</v>
      </c>
      <c r="N13" s="44" t="n">
        <f aca="false">IF(F13=3,G13)+IF(F13=4,G13)</f>
        <v>0</v>
      </c>
      <c r="O13" s="43"/>
      <c r="P13" s="44" t="n">
        <f aca="false">IF(F13=4,G13,)</f>
        <v>0</v>
      </c>
      <c r="Q13" s="43"/>
      <c r="R13" s="46" t="n">
        <f aca="false">IF(I13&gt;1,H13+IF(K13&gt;1,J13+IF(M13&gt;1,L13+IF(O13&gt;1,N13+IF(Q13&gt;1,P13)))),)</f>
        <v>0</v>
      </c>
      <c r="S13" s="47" t="n">
        <f aca="false">E13-R13</f>
        <v>0</v>
      </c>
    </row>
    <row r="14" customFormat="false" ht="13.8" hidden="false" customHeight="false" outlineLevel="0" collapsed="false">
      <c r="A14" s="37" t="n">
        <v>8</v>
      </c>
      <c r="B14" s="38"/>
      <c r="C14" s="38"/>
      <c r="D14" s="39"/>
      <c r="E14" s="40" t="n">
        <f aca="false">D14*$L$3</f>
        <v>0</v>
      </c>
      <c r="F14" s="41"/>
      <c r="G14" s="40" t="n">
        <f aca="false">IF(F14=1,E14,IF(F14=2,E14/2,IF(F14=3,E14/3,IF(F14=4,E14/4,))))</f>
        <v>0</v>
      </c>
      <c r="H14" s="42" t="n">
        <f aca="false">IF(F14=4,G14)+IF(F14=3,G14)+IF(F14=2,G14)</f>
        <v>0</v>
      </c>
      <c r="I14" s="45"/>
      <c r="J14" s="44" t="n">
        <f aca="false">IF(F14=1,G14)+IF(F14=3,G14)+IF(F14=4,G14)</f>
        <v>0</v>
      </c>
      <c r="K14" s="43"/>
      <c r="L14" s="44" t="n">
        <f aca="false">IF(F14=2,G14,)</f>
        <v>0</v>
      </c>
      <c r="M14" s="45" t="s">
        <v>16</v>
      </c>
      <c r="N14" s="44" t="n">
        <f aca="false">IF(F14=3,G14)+IF(F14=4,G14)</f>
        <v>0</v>
      </c>
      <c r="O14" s="45"/>
      <c r="P14" s="44" t="n">
        <f aca="false">IF(F14=4,G14,)</f>
        <v>0</v>
      </c>
      <c r="Q14" s="45"/>
      <c r="R14" s="46" t="n">
        <f aca="false">IF(I14&gt;1,H14+IF(K14&gt;1,J14+IF(M14&gt;1,L14+IF(O14&gt;1,N14+IF(Q14&gt;1,P14)))),)</f>
        <v>0</v>
      </c>
      <c r="S14" s="47" t="n">
        <f aca="false">E14-R14</f>
        <v>0</v>
      </c>
    </row>
    <row r="15" customFormat="false" ht="13.8" hidden="false" customHeight="false" outlineLevel="0" collapsed="false">
      <c r="A15" s="37" t="n">
        <v>9</v>
      </c>
      <c r="B15" s="38"/>
      <c r="C15" s="38"/>
      <c r="D15" s="39"/>
      <c r="E15" s="40" t="n">
        <f aca="false">D15*$L$3</f>
        <v>0</v>
      </c>
      <c r="F15" s="41"/>
      <c r="G15" s="40" t="n">
        <f aca="false">IF(F15=1,E15,IF(F15=2,E15/2,IF(F15=3,E15/3,IF(F15=4,E15/4,))))</f>
        <v>0</v>
      </c>
      <c r="H15" s="48" t="n">
        <f aca="false">IF(F15=4,G15)+IF(F15=3,G15)+IF(F15=2,G15)</f>
        <v>0</v>
      </c>
      <c r="I15" s="43"/>
      <c r="J15" s="44" t="n">
        <f aca="false">IF(F15=1,G15)+IF(F15=3,G15)+IF(F15=4,G15)</f>
        <v>0</v>
      </c>
      <c r="K15" s="43"/>
      <c r="L15" s="44" t="n">
        <f aca="false">IF(F15=2,G15,)</f>
        <v>0</v>
      </c>
      <c r="M15" s="45" t="s">
        <v>16</v>
      </c>
      <c r="N15" s="44" t="n">
        <f aca="false">IF(F15=3,G15)+IF(F15=4,G15)</f>
        <v>0</v>
      </c>
      <c r="O15" s="43"/>
      <c r="P15" s="44" t="n">
        <f aca="false">IF(F15=4,G15,)</f>
        <v>0</v>
      </c>
      <c r="Q15" s="43"/>
      <c r="R15" s="46" t="n">
        <f aca="false">IF(I15&gt;1,H15+IF(K15&gt;1,J15+IF(M15&gt;1,L15+IF(O15&gt;1,N15+IF(Q15&gt;1,P15)))),)</f>
        <v>0</v>
      </c>
      <c r="S15" s="47" t="n">
        <f aca="false">E15-R15</f>
        <v>0</v>
      </c>
    </row>
    <row r="16" customFormat="false" ht="13.8" hidden="false" customHeight="false" outlineLevel="0" collapsed="false">
      <c r="A16" s="49" t="n">
        <v>10</v>
      </c>
      <c r="B16" s="50"/>
      <c r="C16" s="50"/>
      <c r="D16" s="51"/>
      <c r="E16" s="52" t="n">
        <f aca="false">D16*$L$3</f>
        <v>0</v>
      </c>
      <c r="F16" s="53"/>
      <c r="G16" s="54" t="n">
        <f aca="false">IF(F16=1,E16,IF(F16=2,E16/2,IF(F16=3,E16/3,IF(F16=4,E16/4,))))</f>
        <v>0</v>
      </c>
      <c r="H16" s="31" t="n">
        <f aca="false">IF(F16=4,G16)+IF(F16=3,G16)+IF(F16=2,G16)</f>
        <v>0</v>
      </c>
      <c r="I16" s="55"/>
      <c r="J16" s="56" t="n">
        <f aca="false">IF(F16=1,G16)+IF(F16=3,G16)+IF(F16=4,G16)</f>
        <v>0</v>
      </c>
      <c r="K16" s="55"/>
      <c r="L16" s="56" t="n">
        <f aca="false">IF(F16=2,G16,)</f>
        <v>0</v>
      </c>
      <c r="M16" s="57" t="s">
        <v>16</v>
      </c>
      <c r="N16" s="56" t="n">
        <f aca="false">IF(F16=3,G16)+IF(F16=4,G16)</f>
        <v>0</v>
      </c>
      <c r="O16" s="55"/>
      <c r="P16" s="56" t="n">
        <f aca="false">IF(F16=4,G16,)</f>
        <v>0</v>
      </c>
      <c r="Q16" s="55"/>
      <c r="R16" s="58" t="n">
        <f aca="false">IF(I16&gt;1,H16+IF(K16&gt;1,J16+IF(M16&gt;1,L16+IF(O16&gt;1,N16+IF(Q16&gt;1,P16)))),)</f>
        <v>0</v>
      </c>
      <c r="S16" s="59" t="n">
        <f aca="false">E16-R16</f>
        <v>0</v>
      </c>
    </row>
    <row r="17" customFormat="false" ht="13.8" hidden="false" customHeight="false" outlineLevel="0" collapsed="false">
      <c r="A17" s="22"/>
      <c r="B17" s="60"/>
      <c r="C17" s="60"/>
      <c r="D17" s="61" t="n">
        <f aca="false">SUM(D7:D16)</f>
        <v>0</v>
      </c>
      <c r="E17" s="62" t="n">
        <f aca="false">SUM(E7:E16)</f>
        <v>0</v>
      </c>
      <c r="F17" s="63"/>
      <c r="G17" s="64" t="s">
        <v>17</v>
      </c>
      <c r="H17" s="65" t="n">
        <f aca="false">IF(I7&gt;1,H7)+IF(I8&gt;1,H8)+IF(I10&gt;1,H10)+IF(I9&gt;1,H9)+IF(I11&gt;1,H11)+IF(I12&gt;1,H12)+IF(I13&gt;=1,H13)+IF(I14&gt;1,H14)+IF(I15&gt;1,H15)+IF(I16&gt;1,H16)</f>
        <v>0</v>
      </c>
      <c r="I17" s="66"/>
      <c r="J17" s="65" t="n">
        <f aca="false">IF(K7&gt;1,J7)+IF(K8&gt;1,J8)+IF(K10&gt;1,J10)+IF(K9&gt;1,J9)+IF(K11&gt;1,J11)+IF(K12&gt;1,J12)+IF(K13&gt;=1,J13)+IF(K14&gt;1,J14)+IF(K15&gt;1,J15)+IF(K16&gt;1,J16)</f>
        <v>0</v>
      </c>
      <c r="K17" s="66"/>
      <c r="L17" s="65" t="n">
        <f aca="false">IF(M7&gt;1,L7)+IF(M8&gt;1,L8)+IF(M10&gt;1,L10)+IF(M9&gt;1,L9)+IF(M11&gt;1,L11)+IF(M12&gt;1,L12)+IF(M13&gt;=1,L13)+IF(M14&gt;1,L14)+IF(M15&gt;1,L15)+IF(M16&gt;1,L16)</f>
        <v>0</v>
      </c>
      <c r="M17" s="66"/>
      <c r="N17" s="65" t="n">
        <f aca="false">IF(O7&gt;1,N7)+IF(O8&gt;1,N8)+IF(O10&gt;1,N10)+IF(O9&gt;1,N9)+IF(O11&gt;1,N11)+IF(O12&gt;1,N12)+IF(O13&gt;=1,N13)+IF(O14&gt;1,N14)+IF(O15&gt;1,N15)+IF(O16&gt;1,N16)</f>
        <v>0</v>
      </c>
      <c r="O17" s="66"/>
      <c r="P17" s="65" t="n">
        <f aca="false">IF(Q7&gt;1,P7)+IF(Q8&gt;1,P8)+IF(Q10&gt;1,P10)+IF(Q9&gt;1,P9)+IF(Q11&gt;1,P11)+IF(Q12&gt;1,P12)+IF(Q13&gt;=1,P13)+IF(Q14&gt;1,P14)+IF(Q15&gt;1,P15)+IF(Q16&gt;1,P16)</f>
        <v>0</v>
      </c>
      <c r="Q17" s="66"/>
      <c r="R17" s="67" t="n">
        <f aca="false">SUM(R7:R16)</f>
        <v>0</v>
      </c>
      <c r="S17" s="47" t="n">
        <f aca="false">E17-R17</f>
        <v>0</v>
      </c>
    </row>
    <row r="18" customFormat="false" ht="13.8" hidden="false" customHeight="false" outlineLevel="0" collapsed="false">
      <c r="A18" s="22"/>
      <c r="B18" s="68"/>
      <c r="C18" s="68"/>
      <c r="D18" s="69"/>
      <c r="E18" s="70"/>
      <c r="F18" s="71"/>
      <c r="G18" s="72" t="s">
        <v>18</v>
      </c>
      <c r="H18" s="65" t="n">
        <f aca="false">SUM(H7:H16)</f>
        <v>0</v>
      </c>
      <c r="I18" s="73"/>
      <c r="J18" s="65" t="n">
        <f aca="false">SUM(J7:J16)</f>
        <v>0</v>
      </c>
      <c r="K18" s="73"/>
      <c r="L18" s="65" t="n">
        <f aca="false">SUM(L7:L16)</f>
        <v>0</v>
      </c>
      <c r="M18" s="73"/>
      <c r="N18" s="65" t="n">
        <f aca="false">SUM(N7:N16)</f>
        <v>0</v>
      </c>
      <c r="O18" s="73"/>
      <c r="P18" s="65" t="n">
        <f aca="false">SUM(P7:P16)</f>
        <v>0</v>
      </c>
      <c r="Q18" s="73"/>
      <c r="R18" s="65" t="n">
        <f aca="false">SUM(H18,J18,L18,N18,P18)</f>
        <v>0</v>
      </c>
      <c r="S18" s="74"/>
    </row>
    <row r="19" customFormat="false" ht="13.8" hidden="false" customHeight="false" outlineLevel="0" collapsed="false">
      <c r="A19" s="22"/>
      <c r="B19" s="68"/>
      <c r="C19" s="68"/>
      <c r="D19" s="69"/>
      <c r="E19" s="71"/>
      <c r="F19" s="71"/>
      <c r="G19" s="71"/>
      <c r="H19" s="75"/>
      <c r="I19" s="75"/>
      <c r="J19" s="75"/>
      <c r="K19" s="76"/>
      <c r="L19" s="75"/>
      <c r="M19" s="75"/>
      <c r="N19" s="75"/>
      <c r="O19" s="75"/>
      <c r="P19" s="75"/>
      <c r="Q19" s="75"/>
      <c r="R19" s="75"/>
      <c r="S19" s="77"/>
    </row>
    <row r="20" customFormat="false" ht="13.8" hidden="false" customHeight="false" outlineLevel="0" collapsed="false">
      <c r="A20" s="8"/>
      <c r="B20" s="78"/>
      <c r="C20" s="78"/>
      <c r="D20" s="79"/>
      <c r="E20" s="80"/>
      <c r="F20" s="80"/>
      <c r="G20" s="80"/>
      <c r="H20" s="81"/>
      <c r="I20" s="81"/>
      <c r="J20" s="81"/>
      <c r="K20" s="82" t="s">
        <v>19</v>
      </c>
      <c r="L20" s="83" t="n">
        <v>70</v>
      </c>
      <c r="M20" s="82"/>
      <c r="N20" s="84"/>
      <c r="O20" s="85"/>
      <c r="P20" s="81"/>
      <c r="Q20" s="81"/>
      <c r="R20" s="81"/>
      <c r="S20" s="86"/>
    </row>
    <row r="21" customFormat="false" ht="14.25" hidden="false" customHeight="true" outlineLevel="0" collapsed="false">
      <c r="A21" s="16"/>
      <c r="B21" s="87"/>
      <c r="C21" s="88"/>
      <c r="D21" s="19" t="s">
        <v>3</v>
      </c>
      <c r="E21" s="19" t="s">
        <v>4</v>
      </c>
      <c r="F21" s="19" t="s">
        <v>5</v>
      </c>
      <c r="G21" s="19" t="s">
        <v>6</v>
      </c>
      <c r="H21" s="20" t="s">
        <v>7</v>
      </c>
      <c r="I21" s="20"/>
      <c r="J21" s="20" t="s">
        <v>8</v>
      </c>
      <c r="K21" s="20"/>
      <c r="L21" s="20" t="s">
        <v>9</v>
      </c>
      <c r="M21" s="20"/>
      <c r="N21" s="20" t="s">
        <v>10</v>
      </c>
      <c r="O21" s="20"/>
      <c r="P21" s="89" t="s">
        <v>11</v>
      </c>
      <c r="Q21" s="89"/>
      <c r="R21" s="90" t="s">
        <v>12</v>
      </c>
      <c r="S21" s="91" t="s">
        <v>13</v>
      </c>
    </row>
    <row r="22" customFormat="false" ht="13.8" hidden="false" customHeight="false" outlineLevel="0" collapsed="false">
      <c r="A22" s="22"/>
      <c r="B22" s="68"/>
      <c r="C22" s="88"/>
      <c r="D22" s="19"/>
      <c r="E22" s="19"/>
      <c r="F22" s="19"/>
      <c r="G22" s="19"/>
      <c r="H22" s="20"/>
      <c r="I22" s="20"/>
      <c r="J22" s="20"/>
      <c r="K22" s="20"/>
      <c r="L22" s="20"/>
      <c r="M22" s="20"/>
      <c r="N22" s="20"/>
      <c r="O22" s="20"/>
      <c r="P22" s="89"/>
      <c r="Q22" s="89"/>
      <c r="R22" s="90"/>
      <c r="S22" s="91"/>
    </row>
    <row r="23" customFormat="false" ht="13.8" hidden="false" customHeight="false" outlineLevel="0" collapsed="false">
      <c r="A23" s="22"/>
      <c r="B23" s="68"/>
      <c r="C23" s="88"/>
      <c r="D23" s="19"/>
      <c r="E23" s="19"/>
      <c r="F23" s="19"/>
      <c r="G23" s="19"/>
      <c r="H23" s="24" t="s">
        <v>14</v>
      </c>
      <c r="I23" s="25" t="s">
        <v>15</v>
      </c>
      <c r="J23" s="24" t="s">
        <v>14</v>
      </c>
      <c r="K23" s="25" t="s">
        <v>15</v>
      </c>
      <c r="L23" s="24" t="s">
        <v>14</v>
      </c>
      <c r="M23" s="25" t="s">
        <v>15</v>
      </c>
      <c r="N23" s="24" t="s">
        <v>14</v>
      </c>
      <c r="O23" s="25" t="s">
        <v>15</v>
      </c>
      <c r="P23" s="24" t="s">
        <v>14</v>
      </c>
      <c r="Q23" s="92" t="s">
        <v>15</v>
      </c>
      <c r="R23" s="90"/>
      <c r="S23" s="91"/>
    </row>
    <row r="24" customFormat="false" ht="13.8" hidden="false" customHeight="false" outlineLevel="0" collapsed="false">
      <c r="A24" s="26" t="n">
        <v>1</v>
      </c>
      <c r="B24" s="93"/>
      <c r="C24" s="94"/>
      <c r="D24" s="95"/>
      <c r="E24" s="29" t="n">
        <f aca="false">D24*$L$20</f>
        <v>0</v>
      </c>
      <c r="F24" s="96"/>
      <c r="G24" s="29" t="n">
        <f aca="false">IF(F24=1,E24,IF(F24=2,E24/2,IF(F24=3,E24/3,IF(F24=4,E24/4,))))</f>
        <v>0</v>
      </c>
      <c r="H24" s="33" t="n">
        <f aca="false">IF(F24=4,G24)+IF(F24=3,G24)+IF(F24=2,G24)</f>
        <v>0</v>
      </c>
      <c r="I24" s="32"/>
      <c r="J24" s="44" t="n">
        <f aca="false">IF(F24=1,G24)+IF(F24=3,G24)+IF(F24=4,G24)</f>
        <v>0</v>
      </c>
      <c r="K24" s="32"/>
      <c r="L24" s="33" t="n">
        <f aca="false">IF(F24=2,G24,)</f>
        <v>0</v>
      </c>
      <c r="M24" s="34"/>
      <c r="N24" s="44" t="n">
        <f aca="false">IF(F24=3,G24)+IF(F24=4,G24)</f>
        <v>0</v>
      </c>
      <c r="O24" s="32"/>
      <c r="P24" s="44" t="n">
        <f aca="false">IF(F24=4,G24,)</f>
        <v>0</v>
      </c>
      <c r="Q24" s="32"/>
      <c r="R24" s="97" t="n">
        <f aca="false">IF(I24&gt;1,H24+IF(K24&gt;1,J24+IF(M24&gt;1,L24+IF(O24&gt;1,N24+IF(Q24&gt;1,P24)))),)</f>
        <v>0</v>
      </c>
      <c r="S24" s="98" t="n">
        <f aca="false">E24-R24</f>
        <v>0</v>
      </c>
    </row>
    <row r="25" customFormat="false" ht="13.8" hidden="false" customHeight="false" outlineLevel="0" collapsed="false">
      <c r="A25" s="37" t="n">
        <v>2</v>
      </c>
      <c r="B25" s="99"/>
      <c r="C25" s="100"/>
      <c r="D25" s="101"/>
      <c r="E25" s="40" t="n">
        <f aca="false">D25*$L$20</f>
        <v>0</v>
      </c>
      <c r="F25" s="102"/>
      <c r="G25" s="40" t="n">
        <f aca="false">IF(F25=1,E25,IF(F25=2,E25/2,IF(F25=3,E25/3,IF(F25=4,E25/4,))))</f>
        <v>0</v>
      </c>
      <c r="H25" s="44" t="n">
        <f aca="false">IF(F25=4,G25)+IF(F25=3,G25)+IF(F25=2,G25)</f>
        <v>0</v>
      </c>
      <c r="I25" s="43"/>
      <c r="J25" s="44" t="n">
        <f aca="false">IF(F25=1,G25)+IF(F25=3,G25)+IF(F25=4,G25)</f>
        <v>0</v>
      </c>
      <c r="K25" s="43"/>
      <c r="L25" s="44" t="n">
        <f aca="false">IF(F25=2,G25,)</f>
        <v>0</v>
      </c>
      <c r="M25" s="45"/>
      <c r="N25" s="44" t="n">
        <f aca="false">IF(F25=3,G25)+IF(F25=4,G25)</f>
        <v>0</v>
      </c>
      <c r="O25" s="43"/>
      <c r="P25" s="44" t="n">
        <f aca="false">IF(F25=4,G25,)</f>
        <v>0</v>
      </c>
      <c r="Q25" s="43"/>
      <c r="R25" s="46" t="n">
        <f aca="false">IF(I25&gt;1,H25+IF(K25&gt;1,J25+IF(M25&gt;1,L25+IF(O25&gt;1,N25+IF(Q25&gt;1,P25)))),)</f>
        <v>0</v>
      </c>
      <c r="S25" s="47" t="n">
        <f aca="false">E25-R25</f>
        <v>0</v>
      </c>
    </row>
    <row r="26" customFormat="false" ht="13.8" hidden="false" customHeight="false" outlineLevel="0" collapsed="false">
      <c r="A26" s="37" t="n">
        <v>3</v>
      </c>
      <c r="B26" s="99"/>
      <c r="C26" s="100"/>
      <c r="D26" s="101"/>
      <c r="E26" s="40" t="n">
        <f aca="false">D26*$L$20</f>
        <v>0</v>
      </c>
      <c r="F26" s="102"/>
      <c r="G26" s="40" t="n">
        <f aca="false">IF(F26=1,E26,IF(F26=2,E26/2,IF(F26=3,E26/3,IF(F26=4,E26/4,))))</f>
        <v>0</v>
      </c>
      <c r="H26" s="44" t="n">
        <f aca="false">IF(F26=4,G26)+IF(F26=3,G26)+IF(F26=2,G26)</f>
        <v>0</v>
      </c>
      <c r="I26" s="43"/>
      <c r="J26" s="44" t="n">
        <f aca="false">IF(F26=1,G26)+IF(F26=3,G26)+IF(F26=4,G26)</f>
        <v>0</v>
      </c>
      <c r="K26" s="45"/>
      <c r="L26" s="44" t="n">
        <f aca="false">IF(F26=2,G26,)</f>
        <v>0</v>
      </c>
      <c r="M26" s="43"/>
      <c r="N26" s="44" t="n">
        <f aca="false">IF(F26=3,G26)+IF(F26=4,G26)</f>
        <v>0</v>
      </c>
      <c r="O26" s="43"/>
      <c r="P26" s="44" t="n">
        <f aca="false">IF(F26=4,G26,)</f>
        <v>0</v>
      </c>
      <c r="Q26" s="43"/>
      <c r="R26" s="46" t="n">
        <f aca="false">IF(I26&gt;1,H26+IF(K26&gt;1,J26+IF(M26&gt;1,L26+IF(O26&gt;1,N26+IF(Q26&gt;1,P26)))),)</f>
        <v>0</v>
      </c>
      <c r="S26" s="47" t="n">
        <f aca="false">E26-R26</f>
        <v>0</v>
      </c>
    </row>
    <row r="27" customFormat="false" ht="13.8" hidden="false" customHeight="false" outlineLevel="0" collapsed="false">
      <c r="A27" s="37" t="n">
        <v>4</v>
      </c>
      <c r="B27" s="99"/>
      <c r="C27" s="100"/>
      <c r="D27" s="101"/>
      <c r="E27" s="40" t="n">
        <f aca="false">D27*$L$20</f>
        <v>0</v>
      </c>
      <c r="F27" s="102"/>
      <c r="G27" s="40" t="n">
        <f aca="false">IF(F27=1,E27,IF(F27=2,E27/2,IF(F27=3,E27/3,IF(F27=4,E27/4,))))</f>
        <v>0</v>
      </c>
      <c r="H27" s="44" t="n">
        <f aca="false">IF(F27=4,G27)+IF(F27=3,G27)+IF(F27=2,G27)</f>
        <v>0</v>
      </c>
      <c r="I27" s="45"/>
      <c r="J27" s="44" t="n">
        <f aca="false">IF(F27=1,G27)+IF(F27=3,G27)+IF(F27=4,G27)</f>
        <v>0</v>
      </c>
      <c r="K27" s="43"/>
      <c r="L27" s="44" t="n">
        <f aca="false">IF(F27=2,G27,)</f>
        <v>0</v>
      </c>
      <c r="M27" s="43"/>
      <c r="N27" s="44" t="n">
        <f aca="false">IF(F27=3,G27)+IF(F27=4,G27)</f>
        <v>0</v>
      </c>
      <c r="O27" s="43"/>
      <c r="P27" s="44" t="n">
        <f aca="false">IF(F27=4,G27,)</f>
        <v>0</v>
      </c>
      <c r="Q27" s="43"/>
      <c r="R27" s="46" t="n">
        <f aca="false">IF(I27&gt;1,H27+IF(K27&gt;1,J27+IF(M27&gt;1,L27+IF(O27&gt;1,N27+IF(Q27&gt;1,P27)))),)</f>
        <v>0</v>
      </c>
      <c r="S27" s="47" t="n">
        <f aca="false">E27-R27</f>
        <v>0</v>
      </c>
    </row>
    <row r="28" customFormat="false" ht="13.8" hidden="false" customHeight="false" outlineLevel="0" collapsed="false">
      <c r="A28" s="37" t="n">
        <v>5</v>
      </c>
      <c r="B28" s="99"/>
      <c r="C28" s="100"/>
      <c r="D28" s="101"/>
      <c r="E28" s="40" t="n">
        <f aca="false">D28*$L$20</f>
        <v>0</v>
      </c>
      <c r="F28" s="102"/>
      <c r="G28" s="40" t="n">
        <f aca="false">IF(F28=1,E28,IF(F28=2,E28/2,IF(F28=3,E28/3,IF(F28=4,E28/4,))))</f>
        <v>0</v>
      </c>
      <c r="H28" s="44" t="n">
        <f aca="false">IF(F28=4,G28)+IF(F28=3,G28)+IF(F28=2,G28)</f>
        <v>0</v>
      </c>
      <c r="I28" s="45"/>
      <c r="J28" s="44" t="n">
        <f aca="false">IF(F28=1,G28)+IF(F28=3,G28)+IF(F28=4,G28)</f>
        <v>0</v>
      </c>
      <c r="K28" s="43"/>
      <c r="L28" s="44" t="n">
        <f aca="false">IF(F28=2,G28,)</f>
        <v>0</v>
      </c>
      <c r="M28" s="45"/>
      <c r="N28" s="44" t="n">
        <f aca="false">IF(F28=3,G28)+IF(F28=4,G28)</f>
        <v>0</v>
      </c>
      <c r="O28" s="43"/>
      <c r="P28" s="44" t="n">
        <f aca="false">IF(F28=4,G28,)</f>
        <v>0</v>
      </c>
      <c r="Q28" s="43"/>
      <c r="R28" s="46" t="n">
        <f aca="false">IF(I28&gt;1,H28+IF(K28&gt;1,J28+IF(M28&gt;1,L28+IF(O28&gt;1,N28+IF(Q28&gt;1,P28)))),)</f>
        <v>0</v>
      </c>
      <c r="S28" s="47" t="n">
        <f aca="false">E28-R28</f>
        <v>0</v>
      </c>
    </row>
    <row r="29" customFormat="false" ht="13.8" hidden="false" customHeight="false" outlineLevel="0" collapsed="false">
      <c r="A29" s="37" t="n">
        <v>6</v>
      </c>
      <c r="B29" s="99"/>
      <c r="C29" s="100"/>
      <c r="D29" s="101"/>
      <c r="E29" s="40" t="n">
        <f aca="false">D29*$L$20</f>
        <v>0</v>
      </c>
      <c r="F29" s="102"/>
      <c r="G29" s="40" t="n">
        <f aca="false">IF(F29=1,E29,IF(F29=2,E29/2,IF(F29=3,E29/3,IF(F29=4,E29/4,))))</f>
        <v>0</v>
      </c>
      <c r="H29" s="44" t="n">
        <f aca="false">IF(F29=4,G29)+IF(F29=3,G29)+IF(F29=2,G29)</f>
        <v>0</v>
      </c>
      <c r="I29" s="45"/>
      <c r="J29" s="44" t="n">
        <f aca="false">IF(F29=1,G29)+IF(F29=3,G29)+IF(F29=4,G29)</f>
        <v>0</v>
      </c>
      <c r="K29" s="43"/>
      <c r="L29" s="44" t="n">
        <f aca="false">IF(F29=2,G29,)</f>
        <v>0</v>
      </c>
      <c r="M29" s="43"/>
      <c r="N29" s="44" t="n">
        <f aca="false">IF(F29=3,G29)+IF(F29=4,G29)</f>
        <v>0</v>
      </c>
      <c r="O29" s="43"/>
      <c r="P29" s="44" t="n">
        <f aca="false">IF(F29=4,G29,)</f>
        <v>0</v>
      </c>
      <c r="Q29" s="43"/>
      <c r="R29" s="46" t="n">
        <f aca="false">IF(I29&gt;1,H29+IF(K29&gt;1,J29+IF(M29&gt;1,L29+IF(O29&gt;1,N29+IF(Q29&gt;1,P29)))),)</f>
        <v>0</v>
      </c>
      <c r="S29" s="47" t="n">
        <f aca="false">E29-R29</f>
        <v>0</v>
      </c>
    </row>
    <row r="30" customFormat="false" ht="13.8" hidden="false" customHeight="false" outlineLevel="0" collapsed="false">
      <c r="A30" s="37" t="n">
        <v>7</v>
      </c>
      <c r="B30" s="99"/>
      <c r="C30" s="100"/>
      <c r="D30" s="101"/>
      <c r="E30" s="40" t="n">
        <f aca="false">D30*$L$20</f>
        <v>0</v>
      </c>
      <c r="F30" s="102"/>
      <c r="G30" s="40" t="n">
        <f aca="false">IF(F30=1,E30,IF(F30=2,E30/2,IF(F30=3,E30/3,IF(F30=4,E30/4,))))</f>
        <v>0</v>
      </c>
      <c r="H30" s="44" t="n">
        <f aca="false">IF(F30=4,G30)+IF(F30=3,G30)+IF(F30=2,G30)</f>
        <v>0</v>
      </c>
      <c r="I30" s="45"/>
      <c r="J30" s="44" t="n">
        <f aca="false">IF(F30=1,G30)+IF(F30=3,G30)+IF(F30=4,G30)</f>
        <v>0</v>
      </c>
      <c r="K30" s="43"/>
      <c r="L30" s="44" t="n">
        <f aca="false">IF(F30=2,G30,)</f>
        <v>0</v>
      </c>
      <c r="M30" s="43"/>
      <c r="N30" s="44" t="n">
        <f aca="false">IF(F30=3,G30)+IF(F30=4,G30)</f>
        <v>0</v>
      </c>
      <c r="O30" s="43"/>
      <c r="P30" s="44" t="n">
        <f aca="false">IF(F30=4,G30,)</f>
        <v>0</v>
      </c>
      <c r="Q30" s="43"/>
      <c r="R30" s="46" t="n">
        <f aca="false">IF(I30&gt;1,H30+IF(K30&gt;1,J30+IF(M30&gt;1,L30+IF(O30&gt;1,N30+IF(Q30&gt;1,P30)))),)</f>
        <v>0</v>
      </c>
      <c r="S30" s="47" t="n">
        <f aca="false">E30-R30</f>
        <v>0</v>
      </c>
    </row>
    <row r="31" customFormat="false" ht="13.8" hidden="false" customHeight="false" outlineLevel="0" collapsed="false">
      <c r="A31" s="49" t="n">
        <v>8</v>
      </c>
      <c r="B31" s="103"/>
      <c r="C31" s="104"/>
      <c r="D31" s="105"/>
      <c r="E31" s="52" t="n">
        <f aca="false">D31*$L$20</f>
        <v>0</v>
      </c>
      <c r="F31" s="106"/>
      <c r="G31" s="52" t="n">
        <f aca="false">IF(F31=1,E31,IF(F31=2,E31/2,IF(F31=3,E31/3,IF(F31=4,E31/4,))))</f>
        <v>0</v>
      </c>
      <c r="H31" s="56" t="n">
        <f aca="false">IF(F31=4,G31)+IF(F31=3,G31)+IF(F31=2,G31)</f>
        <v>0</v>
      </c>
      <c r="I31" s="55"/>
      <c r="J31" s="56" t="n">
        <f aca="false">IF(F31=1,G31)+IF(F31=3,G31)+IF(F31=4,G31)</f>
        <v>0</v>
      </c>
      <c r="K31" s="57"/>
      <c r="L31" s="56" t="n">
        <f aca="false">IF(F31=2,G31,)</f>
        <v>0</v>
      </c>
      <c r="M31" s="55"/>
      <c r="N31" s="56" t="n">
        <f aca="false">IF(F31=3,G31)+IF(F31=4,G31)</f>
        <v>0</v>
      </c>
      <c r="O31" s="55"/>
      <c r="P31" s="56" t="n">
        <f aca="false">IF(F31=4,G31,)</f>
        <v>0</v>
      </c>
      <c r="Q31" s="55"/>
      <c r="R31" s="58" t="n">
        <f aca="false">IF(I31&gt;1,H31+IF(K31&gt;1,J31+IF(M31&gt;1,L31+IF(O31&gt;1,N31+IF(Q31&gt;1,P31)))),)</f>
        <v>0</v>
      </c>
      <c r="S31" s="59" t="n">
        <f aca="false">E31-R31</f>
        <v>0</v>
      </c>
    </row>
    <row r="32" customFormat="false" ht="13.8" hidden="false" customHeight="false" outlineLevel="0" collapsed="false">
      <c r="A32" s="22"/>
      <c r="B32" s="18"/>
      <c r="C32" s="18"/>
      <c r="D32" s="107" t="n">
        <f aca="false">SUM(D24:D31)</f>
        <v>0</v>
      </c>
      <c r="E32" s="108" t="n">
        <f aca="false">SUM(E24:E31)</f>
        <v>0</v>
      </c>
      <c r="F32" s="109"/>
      <c r="G32" s="64" t="s">
        <v>17</v>
      </c>
      <c r="H32" s="65" t="n">
        <f aca="false">IF(I24&gt;1,H24)+IF(I25&gt;1,H25)+IF(I26&gt;1,H26)+IF(I27&gt;1,H27)+IF(I30&gt;=1,H30)+IF(I28&gt;1,H28)+IF(I29&gt;1,H29)+IF(I31&gt;1,H31)</f>
        <v>0</v>
      </c>
      <c r="I32" s="110"/>
      <c r="J32" s="65" t="n">
        <f aca="false">IF(K24&gt;1,J24)+IF(K25&gt;1,J25)+IF(K26&gt;1,J26)+IF(K27&gt;1,J27)+IF(K30&gt;=1,J30)+IF(K28&gt;1,J28)+IF(K29&gt;1,J29)+IF(K31&gt;1,J31)</f>
        <v>0</v>
      </c>
      <c r="K32" s="110"/>
      <c r="L32" s="65" t="n">
        <f aca="false">IF(M24&gt;1,L24)+IF(M25&gt;1,L25)+IF(M26&gt;1,L26)+IF(M27&gt;1,L27)+IF(M30&gt;=1,L30)+IF(M28&gt;1,L28)+IF(M29&gt;1,L29)+IF(M31&gt;1,L31)</f>
        <v>0</v>
      </c>
      <c r="M32" s="110"/>
      <c r="N32" s="65" t="n">
        <f aca="false">IF(O24&gt;1,N24)+IF(O25&gt;1,N25)+IF(O26&gt;1,N26)+IF(O27&gt;1,N27)+IF(O30&gt;=1,N30)+IF(O28&gt;1,N28)+IF(O29&gt;1,N29)+IF(O31&gt;1,N31)</f>
        <v>0</v>
      </c>
      <c r="O32" s="110"/>
      <c r="P32" s="65" t="n">
        <f aca="false">IF(Q24&gt;1,P24)+IF(Q25&gt;1,P25)+IF(Q26&gt;1,P26)+IF(Q27&gt;1,P27)+IF(Q30&gt;=1,P30)+IF(Q28&gt;1,P28)+IF(Q29&gt;1,P29)+IF(Q31&gt;1,P31)</f>
        <v>0</v>
      </c>
      <c r="Q32" s="110"/>
      <c r="R32" s="108" t="n">
        <f aca="false">SUM(R22:R31)</f>
        <v>0</v>
      </c>
      <c r="S32" s="111" t="n">
        <f aca="false">SUM(S24:S31)</f>
        <v>0</v>
      </c>
    </row>
    <row r="33" customFormat="false" ht="13.8" hidden="false" customHeight="false" outlineLevel="0" collapsed="false">
      <c r="A33" s="22"/>
      <c r="B33" s="18"/>
      <c r="C33" s="18"/>
      <c r="D33" s="112"/>
      <c r="E33" s="109"/>
      <c r="F33" s="109"/>
      <c r="G33" s="113" t="s">
        <v>18</v>
      </c>
      <c r="H33" s="65" t="n">
        <f aca="false">SUM(H22:H31)</f>
        <v>0</v>
      </c>
      <c r="I33" s="73"/>
      <c r="J33" s="65" t="n">
        <f aca="false">SUM(J22:J31)</f>
        <v>0</v>
      </c>
      <c r="K33" s="73"/>
      <c r="L33" s="65" t="n">
        <f aca="false">SUM(L22:L31)</f>
        <v>0</v>
      </c>
      <c r="M33" s="73"/>
      <c r="N33" s="65" t="n">
        <f aca="false">SUM(N22:N31)</f>
        <v>0</v>
      </c>
      <c r="O33" s="73"/>
      <c r="P33" s="65" t="n">
        <f aca="false">SUM(P22:P31)</f>
        <v>0</v>
      </c>
      <c r="Q33" s="110"/>
      <c r="R33" s="65" t="n">
        <f aca="false">SUM(H33,J33,L33,N33,P33)</f>
        <v>0</v>
      </c>
      <c r="S33" s="114"/>
    </row>
    <row r="34" customFormat="false" ht="13.8" hidden="false" customHeight="false" outlineLevel="0" collapsed="false">
      <c r="A34" s="22"/>
      <c r="B34" s="18"/>
      <c r="C34" s="18"/>
      <c r="D34" s="112"/>
      <c r="E34" s="112"/>
      <c r="F34" s="109"/>
      <c r="G34" s="109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5"/>
      <c r="S34" s="116"/>
    </row>
    <row r="35" customFormat="false" ht="13.8" hidden="false" customHeight="false" outlineLevel="0" collapsed="false">
      <c r="A35" s="117"/>
      <c r="B35" s="118"/>
      <c r="C35" s="118"/>
      <c r="D35" s="119" t="n">
        <f aca="false">SUM(D7:D16)+SUM(D24:D31)</f>
        <v>0</v>
      </c>
      <c r="E35" s="120" t="n">
        <f aca="false">SUM(E7:E16)+SUM(E24:E31)</f>
        <v>0</v>
      </c>
      <c r="F35" s="121"/>
      <c r="G35" s="121"/>
      <c r="H35" s="122" t="n">
        <f aca="false">H17+H32</f>
        <v>0</v>
      </c>
      <c r="I35" s="123"/>
      <c r="J35" s="122" t="n">
        <f aca="false">J17+J32</f>
        <v>0</v>
      </c>
      <c r="K35" s="123"/>
      <c r="L35" s="122" t="n">
        <f aca="false">L17+L32</f>
        <v>0</v>
      </c>
      <c r="M35" s="123"/>
      <c r="N35" s="122" t="n">
        <f aca="false">N17+N32</f>
        <v>0</v>
      </c>
      <c r="O35" s="123"/>
      <c r="P35" s="122" t="n">
        <f aca="false">P17+P32</f>
        <v>0</v>
      </c>
      <c r="Q35" s="123"/>
      <c r="R35" s="122" t="n">
        <f aca="false">R17+R32</f>
        <v>0</v>
      </c>
      <c r="S35" s="122" t="n">
        <f aca="false">SUM(S7:S16)+SUM(S24:S31)</f>
        <v>0</v>
      </c>
    </row>
    <row r="36" customFormat="false" ht="13.8" hidden="false" customHeight="false" outlineLevel="0" collapsed="false">
      <c r="E36" s="124" t="s">
        <v>20</v>
      </c>
      <c r="F36" s="125" t="n">
        <v>1</v>
      </c>
      <c r="G36" s="126" t="s">
        <v>21</v>
      </c>
      <c r="H36" s="127"/>
      <c r="I36" s="127"/>
    </row>
    <row r="37" customFormat="false" ht="13.8" hidden="false" customHeight="false" outlineLevel="0" collapsed="false">
      <c r="E37" s="124" t="s">
        <v>22</v>
      </c>
      <c r="F37" s="125" t="n">
        <v>2</v>
      </c>
      <c r="G37" s="126" t="s">
        <v>23</v>
      </c>
      <c r="H37" s="128"/>
      <c r="I37" s="128"/>
    </row>
    <row r="38" customFormat="false" ht="13.8" hidden="false" customHeight="false" outlineLevel="0" collapsed="false">
      <c r="C38" s="129"/>
      <c r="E38" s="124" t="s">
        <v>24</v>
      </c>
      <c r="F38" s="125" t="n">
        <v>3</v>
      </c>
      <c r="G38" s="126" t="s">
        <v>25</v>
      </c>
      <c r="H38" s="128"/>
      <c r="I38" s="128"/>
      <c r="N38" s="130"/>
    </row>
    <row r="39" customFormat="false" ht="13.8" hidden="false" customHeight="false" outlineLevel="0" collapsed="false">
      <c r="B39" s="131"/>
      <c r="E39" s="124" t="s">
        <v>26</v>
      </c>
      <c r="F39" s="125" t="n">
        <v>4</v>
      </c>
      <c r="G39" s="132" t="s">
        <v>27</v>
      </c>
      <c r="H39" s="128"/>
      <c r="I39" s="128"/>
    </row>
    <row r="40" customFormat="false" ht="13.8" hidden="false" customHeight="false" outlineLevel="0" collapsed="false">
      <c r="E40" s="124"/>
      <c r="F40" s="125"/>
      <c r="G40" s="132"/>
      <c r="H40" s="128"/>
      <c r="I40" s="128"/>
    </row>
    <row r="41" customFormat="false" ht="12.8" hidden="false" customHeight="false" outlineLevel="0" collapsed="false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</row>
    <row r="42" customFormat="false" ht="12.8" hidden="false" customHeight="false" outlineLevel="0" collapsed="false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</row>
    <row r="43" customFormat="false" ht="12.8" hidden="false" customHeight="false" outlineLevel="0" collapsed="false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</row>
    <row r="44" customFormat="false" ht="12.8" hidden="false" customHeight="false" outlineLevel="0" collapsed="false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</row>
    <row r="45" customFormat="false" ht="12.8" hidden="false" customHeight="false" outlineLevel="0" collapsed="false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</row>
    <row r="46" customFormat="false" ht="12.8" hidden="false" customHeight="false" outlineLevel="0" collapsed="false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</row>
    <row r="47" customFormat="false" ht="12.8" hidden="false" customHeight="false" outlineLevel="0" collapsed="false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</row>
    <row r="48" customFormat="false" ht="12.8" hidden="false" customHeight="false" outlineLevel="0" collapsed="false">
      <c r="A48" s="133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</row>
    <row r="49" customFormat="false" ht="12.8" hidden="false" customHeight="false" outlineLevel="0" collapsed="false">
      <c r="A49" s="133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</row>
    <row r="50" customFormat="false" ht="12.8" hidden="false" customHeight="false" outlineLevel="0" collapsed="false">
      <c r="A50" s="133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</row>
    <row r="51" customFormat="false" ht="12.8" hidden="false" customHeight="false" outlineLevel="0" collapsed="false">
      <c r="A51" s="133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</row>
    <row r="52" customFormat="false" ht="12.8" hidden="false" customHeight="false" outlineLevel="0" collapsed="false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</row>
    <row r="53" customFormat="false" ht="12.8" hidden="false" customHeight="false" outlineLevel="0" collapsed="false">
      <c r="A53" s="133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</row>
    <row r="54" customFormat="false" ht="12.8" hidden="false" customHeight="false" outlineLevel="0" collapsed="false">
      <c r="A54" s="133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</row>
    <row r="55" customFormat="false" ht="12.8" hidden="false" customHeight="false" outlineLevel="0" collapsed="false">
      <c r="A55" s="133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</row>
    <row r="56" customFormat="false" ht="12.8" hidden="false" customHeight="false" outlineLevel="0" collapsed="false">
      <c r="A56" s="133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</row>
    <row r="57" customFormat="false" ht="12.8" hidden="false" customHeight="false" outlineLevel="0" collapsed="false">
      <c r="A57" s="133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</row>
    <row r="58" customFormat="false" ht="12.8" hidden="false" customHeight="false" outlineLevel="0" collapsed="false">
      <c r="A58" s="133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</row>
    <row r="59" customFormat="false" ht="12.8" hidden="false" customHeight="false" outlineLevel="0" collapsed="false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customFormat="false" ht="12.8" hidden="false" customHeight="false" outlineLevel="0" collapsed="false">
      <c r="A60" s="133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  <row r="61" customFormat="false" ht="12.8" hidden="false" customHeight="false" outlineLevel="0" collapsed="false">
      <c r="A61" s="133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</row>
    <row r="62" customFormat="false" ht="12.8" hidden="false" customHeight="false" outlineLevel="0" collapsed="false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</row>
    <row r="63" customFormat="false" ht="12.8" hidden="false" customHeight="false" outlineLevel="0" collapsed="false">
      <c r="A63" s="133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</row>
    <row r="64" customFormat="false" ht="12.8" hidden="false" customHeight="false" outlineLevel="0" collapsed="false">
      <c r="A64" s="133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</row>
    <row r="65" customFormat="false" ht="12.8" hidden="false" customHeight="false" outlineLevel="0" collapsed="false">
      <c r="A65" s="133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</row>
    <row r="66" customFormat="false" ht="12.8" hidden="false" customHeight="false" outlineLevel="0" collapsed="false">
      <c r="A66" s="133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</row>
    <row r="67" customFormat="false" ht="12.8" hidden="false" customHeight="false" outlineLevel="0" collapsed="false">
      <c r="A67" s="133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</row>
    <row r="68" customFormat="false" ht="12.8" hidden="false" customHeight="false" outlineLevel="0" collapsed="false">
      <c r="A68" s="133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</row>
    <row r="69" customFormat="false" ht="12.8" hidden="false" customHeight="false" outlineLevel="0" collapsed="false">
      <c r="A69" s="133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</row>
    <row r="70" customFormat="false" ht="12.8" hidden="false" customHeight="false" outlineLevel="0" collapsed="false">
      <c r="A70" s="133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</row>
    <row r="71" customFormat="false" ht="12.8" hidden="false" customHeight="false" outlineLevel="0" collapsed="false">
      <c r="A71" s="133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</row>
    <row r="72" customFormat="false" ht="12.8" hidden="false" customHeight="false" outlineLevel="0" collapsed="false">
      <c r="A72" s="133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</row>
    <row r="73" customFormat="false" ht="12.8" hidden="false" customHeight="false" outlineLevel="0" collapsed="false">
      <c r="A73" s="133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</row>
    <row r="74" customFormat="false" ht="12.8" hidden="false" customHeight="false" outlineLevel="0" collapsed="false">
      <c r="A74" s="133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</row>
    <row r="75" customFormat="false" ht="12.8" hidden="false" customHeight="false" outlineLevel="0" collapsed="false">
      <c r="A75" s="133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</row>
    <row r="76" customFormat="false" ht="12.8" hidden="false" customHeight="false" outlineLevel="0" collapsed="false">
      <c r="A76" s="133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</row>
    <row r="77" customFormat="false" ht="12.8" hidden="false" customHeight="false" outlineLevel="0" collapsed="false">
      <c r="A77" s="133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</row>
    <row r="78" customFormat="false" ht="12.8" hidden="false" customHeight="false" outlineLevel="0" collapsed="false">
      <c r="A78" s="133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</row>
    <row r="79" customFormat="false" ht="12.8" hidden="false" customHeight="false" outlineLevel="0" collapsed="false">
      <c r="A79" s="133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</row>
    <row r="80" customFormat="false" ht="12.8" hidden="false" customHeight="false" outlineLevel="0" collapsed="false">
      <c r="A80" s="133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</row>
    <row r="81" customFormat="false" ht="12.8" hidden="false" customHeight="false" outlineLevel="0" collapsed="false">
      <c r="A81" s="133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</row>
    <row r="82" customFormat="false" ht="12.8" hidden="false" customHeight="false" outlineLevel="0" collapsed="false">
      <c r="A82" s="133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</row>
    <row r="83" customFormat="false" ht="12.8" hidden="false" customHeight="false" outlineLevel="0" collapsed="false">
      <c r="A83" s="133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</row>
    <row r="84" customFormat="false" ht="12.8" hidden="false" customHeight="false" outlineLevel="0" collapsed="false">
      <c r="A84" s="133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</row>
    <row r="85" customFormat="false" ht="12.8" hidden="false" customHeight="false" outlineLevel="0" collapsed="false">
      <c r="A85" s="133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</row>
    <row r="86" customFormat="false" ht="12.8" hidden="false" customHeight="false" outlineLevel="0" collapsed="false">
      <c r="A86" s="133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</row>
    <row r="87" customFormat="false" ht="12.8" hidden="false" customHeight="false" outlineLevel="0" collapsed="false">
      <c r="A87" s="133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</row>
    <row r="88" customFormat="false" ht="12.8" hidden="false" customHeight="false" outlineLevel="0" collapsed="false">
      <c r="A88" s="133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</row>
    <row r="89" customFormat="false" ht="12.8" hidden="false" customHeight="false" outlineLevel="0" collapsed="false">
      <c r="A89" s="133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</row>
  </sheetData>
  <mergeCells count="26">
    <mergeCell ref="A1:S1"/>
    <mergeCell ref="A2:I2"/>
    <mergeCell ref="J2:L2"/>
    <mergeCell ref="D4:D6"/>
    <mergeCell ref="E4:E6"/>
    <mergeCell ref="F4:F6"/>
    <mergeCell ref="G4:G6"/>
    <mergeCell ref="H4:I5"/>
    <mergeCell ref="J4:K5"/>
    <mergeCell ref="L4:M5"/>
    <mergeCell ref="N4:O5"/>
    <mergeCell ref="P4:Q5"/>
    <mergeCell ref="R4:R6"/>
    <mergeCell ref="S4:S6"/>
    <mergeCell ref="C21:C23"/>
    <mergeCell ref="D21:D23"/>
    <mergeCell ref="E21:E23"/>
    <mergeCell ref="F21:F23"/>
    <mergeCell ref="G21:G23"/>
    <mergeCell ref="H21:I22"/>
    <mergeCell ref="J21:K22"/>
    <mergeCell ref="L21:M22"/>
    <mergeCell ref="N21:O22"/>
    <mergeCell ref="P21:Q22"/>
    <mergeCell ref="R21:R23"/>
    <mergeCell ref="S21:S23"/>
  </mergeCells>
  <conditionalFormatting sqref="H28:H31 J28:J31 H9:H16 J9:J16">
    <cfRule type="expression" priority="2" aboveAverage="0" equalAverage="0" bottom="0" percent="0" rank="0" text="" dxfId="0">
      <formula>AND(I9=0)</formula>
    </cfRule>
  </conditionalFormatting>
  <conditionalFormatting sqref="L9:L16 P28:P31 L28:L31 N28:N31 N9:N16 P9:P16">
    <cfRule type="expression" priority="3" aboveAverage="0" equalAverage="0" bottom="0" percent="0" rank="0" text="" dxfId="1">
      <formula>AND(M9=0)</formula>
    </cfRule>
  </conditionalFormatting>
  <conditionalFormatting sqref="R9:R16">
    <cfRule type="expression" priority="4" aboveAverage="0" equalAverage="0" bottom="0" percent="0" rank="0" text="" dxfId="2">
      <formula>AND(S9&gt;0)</formula>
    </cfRule>
    <cfRule type="expression" priority="5" aboveAverage="0" equalAverage="0" bottom="0" percent="0" rank="0" text="" dxfId="3">
      <formula>AND(S9=0)</formula>
    </cfRule>
  </conditionalFormatting>
  <conditionalFormatting sqref="R28:R31">
    <cfRule type="expression" priority="6" aboveAverage="0" equalAverage="0" bottom="0" percent="0" rank="0" text="" dxfId="4">
      <formula>AND(S28&gt;0)</formula>
    </cfRule>
    <cfRule type="expression" priority="7" aboveAverage="0" equalAverage="0" bottom="0" percent="0" rank="0" text="" dxfId="5">
      <formula>AND(S28=0)</formula>
    </cfRule>
  </conditionalFormatting>
  <conditionalFormatting sqref="H7">
    <cfRule type="expression" priority="8" aboveAverage="0" equalAverage="0" bottom="0" percent="0" rank="0" text="" dxfId="6">
      <formula>AND(I7=0)</formula>
    </cfRule>
  </conditionalFormatting>
  <conditionalFormatting sqref="H8">
    <cfRule type="expression" priority="9" aboveAverage="0" equalAverage="0" bottom="0" percent="0" rank="0" text="" dxfId="7">
      <formula>AND(I8=0)</formula>
    </cfRule>
    <cfRule type="expression" priority="10" aboveAverage="0" equalAverage="0" bottom="0" percent="0" rank="0" text="" dxfId="8">
      <formula>AND(I8&gt;0)</formula>
    </cfRule>
  </conditionalFormatting>
  <conditionalFormatting sqref="J7:J8">
    <cfRule type="expression" priority="11" aboveAverage="0" equalAverage="0" bottom="0" percent="0" rank="0" text="" dxfId="9">
      <formula>AND(K7=0)</formula>
    </cfRule>
  </conditionalFormatting>
  <conditionalFormatting sqref="L7:L8">
    <cfRule type="expression" priority="12" aboveAverage="0" equalAverage="0" bottom="0" percent="0" rank="0" text="" dxfId="10">
      <formula>AND(M7=0)</formula>
    </cfRule>
  </conditionalFormatting>
  <conditionalFormatting sqref="N7:N8">
    <cfRule type="expression" priority="13" aboveAverage="0" equalAverage="0" bottom="0" percent="0" rank="0" text="" dxfId="11">
      <formula>AND(O7=0)</formula>
    </cfRule>
  </conditionalFormatting>
  <conditionalFormatting sqref="P7:P8">
    <cfRule type="expression" priority="14" aboveAverage="0" equalAverage="0" bottom="0" percent="0" rank="0" text="" dxfId="12">
      <formula>AND(Q7=0)</formula>
    </cfRule>
  </conditionalFormatting>
  <conditionalFormatting sqref="P24:P27">
    <cfRule type="expression" priority="15" aboveAverage="0" equalAverage="0" bottom="0" percent="0" rank="0" text="" dxfId="13">
      <formula>AND(Q24=0)</formula>
    </cfRule>
  </conditionalFormatting>
  <conditionalFormatting sqref="H24:H27">
    <cfRule type="expression" priority="16" aboveAverage="0" equalAverage="0" bottom="0" percent="0" rank="0" text="" dxfId="14">
      <formula>AND(I24=0)</formula>
    </cfRule>
  </conditionalFormatting>
  <conditionalFormatting sqref="J24:J27">
    <cfRule type="expression" priority="17" aboveAverage="0" equalAverage="0" bottom="0" percent="0" rank="0" text="" dxfId="15">
      <formula>AND(K24=0)</formula>
    </cfRule>
  </conditionalFormatting>
  <conditionalFormatting sqref="L24:L27">
    <cfRule type="expression" priority="18" aboveAverage="0" equalAverage="0" bottom="0" percent="0" rank="0" text="" dxfId="16">
      <formula>AND(M24=0)</formula>
    </cfRule>
  </conditionalFormatting>
  <conditionalFormatting sqref="N24:N27">
    <cfRule type="expression" priority="19" aboveAverage="0" equalAverage="0" bottom="0" percent="0" rank="0" text="" dxfId="17">
      <formula>AND(O24=0)</formula>
    </cfRule>
  </conditionalFormatting>
  <conditionalFormatting sqref="R7:R8">
    <cfRule type="expression" priority="20" aboveAverage="0" equalAverage="0" bottom="0" percent="0" rank="0" text="" dxfId="18">
      <formula>AND(S7&gt;0)</formula>
    </cfRule>
    <cfRule type="expression" priority="21" aboveAverage="0" equalAverage="0" bottom="0" percent="0" rank="0" text="" dxfId="19">
      <formula>AND(S7=0)</formula>
    </cfRule>
  </conditionalFormatting>
  <conditionalFormatting sqref="R24:R27">
    <cfRule type="expression" priority="22" aboveAverage="0" equalAverage="0" bottom="0" percent="0" rank="0" text="" dxfId="20">
      <formula>AND(S24&gt;0)</formula>
    </cfRule>
    <cfRule type="expression" priority="23" aboveAverage="0" equalAverage="0" bottom="0" percent="0" rank="0" text="" dxfId="21">
      <formula>AND(S24=0)</formula>
    </cfRule>
  </conditionalFormatting>
  <conditionalFormatting sqref="H17 J17 L17 N17 P17 R17">
    <cfRule type="expression" priority="24" aboveAverage="0" equalAverage="0" bottom="0" percent="0" rank="0" text="" dxfId="22">
      <formula>AND(H17&lt;H18)</formula>
    </cfRule>
  </conditionalFormatting>
  <conditionalFormatting sqref="H32 J32 L32 N32 P32 R32">
    <cfRule type="expression" priority="25" aboveAverage="0" equalAverage="0" bottom="0" percent="0" rank="0" text="" dxfId="23">
      <formula>AND(H32&lt;H33)</formula>
    </cfRule>
  </conditionalFormatting>
  <conditionalFormatting sqref="H8:H16">
    <cfRule type="expression" priority="26" aboveAverage="0" equalAverage="0" bottom="0" percent="0" rank="0" text="" dxfId="24">
      <formula>AND(I8=0)</formula>
    </cfRule>
  </conditionalFormatting>
  <conditionalFormatting sqref="H18">
    <cfRule type="expression" priority="27" aboveAverage="0" equalAverage="0" bottom="0" percent="0" rank="0" text="" dxfId="25">
      <formula>AND(H18&lt;H19)</formula>
    </cfRule>
  </conditionalFormatting>
  <conditionalFormatting sqref="H18 J18 L18 N18 P18 R18 H33 J33 L33 N33 P33 R33">
    <cfRule type="expression" priority="28" aboveAverage="0" equalAverage="0" bottom="0" percent="0" rank="0" text="" dxfId="26">
      <formula>AND(H18&lt;H19)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2024-02-28T15:46:47Z</dcterms:created>
  <dc:creator>Paul YGOUF</dc:creator>
  <dc:description/>
  <dc:language>fr-FR</dc:language>
  <cp:lastModifiedBy>Paul YGOUF</cp:lastModifiedBy>
  <dcterms:modified xsi:type="dcterms:W3CDTF">2024-02-28T15:49:40Z</dcterms:modified>
  <cp:revision>1</cp:revision>
  <dc:subject/>
  <dc:title/>
</cp:coreProperties>
</file>